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GI-01\Desktop\2023 год\Проекты 2023\МИОР\КДМС\Zhas Project\ОЮЛ КАД\1-3\"/>
    </mc:Choice>
  </mc:AlternateContent>
  <bookViews>
    <workbookView xWindow="0" yWindow="0" windowWidth="28800" windowHeight="12435"/>
  </bookViews>
  <sheets>
    <sheet name="202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F48" i="1" s="1"/>
  <c r="I48" i="1" s="1"/>
  <c r="F50" i="1"/>
  <c r="I50" i="1" s="1"/>
  <c r="F45" i="1"/>
  <c r="F44" i="1" s="1"/>
  <c r="F42" i="1"/>
  <c r="I42" i="1" s="1"/>
  <c r="F39" i="1"/>
  <c r="I39" i="1" s="1"/>
  <c r="F36" i="1"/>
  <c r="F30" i="1"/>
  <c r="I30" i="1" s="1"/>
  <c r="F31" i="1"/>
  <c r="I31" i="1" s="1"/>
  <c r="F34" i="1"/>
  <c r="I34" i="1" s="1"/>
  <c r="F16" i="1"/>
  <c r="F17" i="1"/>
  <c r="G22" i="1"/>
  <c r="F14" i="1"/>
  <c r="F15" i="1"/>
  <c r="I45" i="1" l="1"/>
  <c r="F43" i="1"/>
  <c r="I43" i="1" s="1"/>
  <c r="I44" i="1"/>
  <c r="F38" i="1"/>
  <c r="F41" i="1"/>
  <c r="F29" i="1"/>
  <c r="F28" i="1" s="1"/>
  <c r="I28" i="1" s="1"/>
  <c r="F33" i="1"/>
  <c r="F25" i="1"/>
  <c r="F40" i="1" l="1"/>
  <c r="I40" i="1" s="1"/>
  <c r="I41" i="1"/>
  <c r="F37" i="1"/>
  <c r="I37" i="1" s="1"/>
  <c r="I38" i="1"/>
  <c r="I29" i="1"/>
  <c r="I33" i="1"/>
  <c r="F32" i="1"/>
  <c r="I32" i="1" s="1"/>
  <c r="F35" i="1"/>
  <c r="I35" i="1" s="1"/>
  <c r="I36" i="1"/>
  <c r="F23" i="1"/>
  <c r="I23" i="1" s="1"/>
  <c r="I25" i="1"/>
  <c r="F22" i="1" l="1"/>
  <c r="I22" i="1" l="1"/>
  <c r="F26" i="1" l="1"/>
  <c r="F21" i="1" s="1"/>
  <c r="F20" i="1"/>
  <c r="F19" i="1" s="1"/>
  <c r="I14" i="1"/>
  <c r="I15" i="1"/>
  <c r="I16" i="1"/>
  <c r="I17" i="1"/>
  <c r="F18" i="1"/>
  <c r="I18" i="1" s="1"/>
  <c r="F13" i="1"/>
  <c r="F12" i="1" s="1"/>
  <c r="I21" i="1" l="1"/>
  <c r="F11" i="1"/>
  <c r="F51" i="1" s="1"/>
  <c r="I20" i="1"/>
  <c r="I13" i="1"/>
  <c r="I51" i="1" l="1"/>
  <c r="I19" i="1"/>
  <c r="I27" i="1"/>
  <c r="I12" i="1"/>
  <c r="I26" i="1" l="1"/>
  <c r="I11" i="1"/>
</calcChain>
</file>

<file path=xl/sharedStrings.xml><?xml version="1.0" encoding="utf-8"?>
<sst xmlns="http://schemas.openxmlformats.org/spreadsheetml/2006/main" count="84" uniqueCount="61">
  <si>
    <t>№</t>
  </si>
  <si>
    <t>Статьи расходов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</si>
  <si>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</si>
  <si>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</si>
  <si>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</si>
  <si>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</si>
  <si>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</si>
  <si>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</si>
  <si>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</si>
  <si>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Прямые расходы:</t>
  </si>
  <si>
    <t>Итого: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</si>
  <si>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</si>
  <si>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</si>
  <si>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</si>
  <si>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</si>
  <si>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</si>
  <si>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</si>
  <si>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</si>
  <si>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Руководитель проекта</t>
  </si>
  <si>
    <t>Координатор</t>
  </si>
  <si>
    <t>Бухгалтер</t>
  </si>
  <si>
    <t>мес</t>
  </si>
  <si>
    <t>Ед.изм.</t>
  </si>
  <si>
    <t>Канцелярские товары</t>
  </si>
  <si>
    <t>усл</t>
  </si>
  <si>
    <t>Грантополучатель: ОЮЛ "Казахстанская Ассоциация Даму"</t>
  </si>
  <si>
    <t>Грантодатель:</t>
  </si>
  <si>
    <t xml:space="preserve">НАО «Центр поддержки гражданских инициатив» </t>
  </si>
  <si>
    <t>Директор Департамента управления проектами</t>
  </si>
  <si>
    <t xml:space="preserve">С Приложением № 2 ознакомлен и согласен: </t>
  </si>
  <si>
    <t>Исполнительный директор ________________А.Битебаева</t>
  </si>
  <si>
    <t>Разработка сайта, дизайн, обслуживание сайта</t>
  </si>
  <si>
    <t>Услуги по наполнению сайта, сопровождение сайта</t>
  </si>
  <si>
    <t>Тема гранта: Реализация проекта "ZHAS PROJECT" по г.Астана и СКО</t>
  </si>
  <si>
    <t xml:space="preserve">Мероприятие 1. Организация деятельности 
областного проектного офиса по реализации проекта «ZHAS PROJECT» в городе Астана и СКО  </t>
  </si>
  <si>
    <t xml:space="preserve">Мероприятие 2. Сбор сведений по уязвимой молодежи категории NEET
</t>
  </si>
  <si>
    <t>Мероприятие 3.Создание информационного web-ресурса проекта</t>
  </si>
  <si>
    <t>Мероприятие 4. Обеспечение организации работы ежегодного колл-центра и механизма обратной связи и разрешения проблем</t>
  </si>
  <si>
    <t>Мероприятие 5.Организация и проведение Конкурса на предоставление малых грантов</t>
  </si>
  <si>
    <t>Мероприятие 6.Обучающие тренинги и консультативное сопровождение</t>
  </si>
  <si>
    <t>Мероприятие 7.Создание банка данных</t>
  </si>
  <si>
    <t>Мероприятие 9.Организация ежегодного мониторинга реализации молодёжных проектов, получивших малые гранты с использованием различных методов</t>
  </si>
  <si>
    <t>Услуги по созданию сайта</t>
  </si>
  <si>
    <t>Услуги по контент-наполнению сайта</t>
  </si>
  <si>
    <t>Услуги операторов</t>
  </si>
  <si>
    <t>Малые гранты</t>
  </si>
  <si>
    <t>шт</t>
  </si>
  <si>
    <t>Услуги лекторов, менторов, тренеров</t>
  </si>
  <si>
    <t>Услуги по созданию банка данных</t>
  </si>
  <si>
    <t xml:space="preserve">Мероприятие 8. Организация итогового мероприятия с выставкой социальных проектов молодежи  из категории NEET  </t>
  </si>
  <si>
    <t>Организация выставки в городе Астана и СКО (баннер, фото, видеоуслуги)</t>
  </si>
  <si>
    <t>Услуги смм-специалиста, услуги таргета</t>
  </si>
  <si>
    <t>Приложение № 2 
к Договору о предоставлении гранта 
от «25» сентября 2023 года №____</t>
  </si>
  <si>
    <t>Мероприятие 10. Информационное освещение проекта</t>
  </si>
  <si>
    <t>И.о. председателя Правления</t>
  </si>
  <si>
    <t>______________  Ашкин А.А.</t>
  </si>
  <si>
    <t>______________  Ахатаева Р.А.</t>
  </si>
  <si>
    <t>______________  Ералы Н.А.</t>
  </si>
  <si>
    <t>Главный менеджер Депаратмента управления проектами</t>
  </si>
  <si>
    <t>Смета расходов по реализации социального проекта на 2023 год</t>
  </si>
  <si>
    <t>Сумма гранта: 34 500 000 (тридцать четыре миллиона пятьсот тысяч)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</si>
</sst>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wrapText="1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0" xfId="0" applyNumberFormat="1"/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Layout" zoomScaleNormal="80" workbookViewId="0">
      <selection activeCell="A7" sqref="A7:I7"/>
    </sheetView>
  </sheetViews>
  <sheetFormatPr defaultColWidth="8.85546875" defaultRowHeight="15.75" x14ac:dyDescent="0.25"/>
  <cols>
    <col min="1" max="1" width="5.85546875" style="3" customWidth="1"/>
    <col min="2" max="2" width="47.140625" style="2" customWidth="1"/>
    <col min="3" max="4" width="8.7109375" style="3" customWidth="1"/>
    <col min="5" max="5" width="15.140625" style="4" customWidth="1"/>
    <col min="6" max="9" width="15.140625" style="5" customWidth="1"/>
    <col min="10" max="10" width="9.85546875" bestFit="1" customWidth="1"/>
  </cols>
  <sheetData>
    <row r="1" spans="1:10" ht="58.5" customHeight="1" x14ac:dyDescent="0.25">
      <c r="A1" s="17" t="s">
        <v>52</v>
      </c>
      <c r="B1" s="17"/>
      <c r="C1" s="17"/>
      <c r="D1" s="17"/>
      <c r="E1" s="17"/>
      <c r="F1" s="17"/>
      <c r="G1" s="17"/>
      <c r="H1" s="17"/>
      <c r="I1" s="17"/>
    </row>
    <row r="3" spans="1:10" x14ac:dyDescent="0.25">
      <c r="A3" s="1"/>
    </row>
    <row r="4" spans="1:10" x14ac:dyDescent="0.25">
      <c r="A4" s="21" t="s">
        <v>59</v>
      </c>
      <c r="B4" s="21"/>
      <c r="C4" s="21"/>
      <c r="D4" s="21"/>
      <c r="E4" s="21"/>
      <c r="F4" s="21"/>
      <c r="G4" s="21"/>
      <c r="H4" s="21"/>
      <c r="I4" s="21"/>
    </row>
    <row r="5" spans="1:10" x14ac:dyDescent="0.25">
      <c r="A5" s="13"/>
      <c r="B5" s="13"/>
      <c r="C5" s="13"/>
      <c r="D5" s="13"/>
      <c r="E5" s="13"/>
      <c r="F5" s="13"/>
      <c r="G5" s="13"/>
      <c r="H5" s="13"/>
      <c r="I5" s="13"/>
    </row>
    <row r="6" spans="1:10" ht="20.25" customHeight="1" x14ac:dyDescent="0.25">
      <c r="A6" s="18" t="s">
        <v>25</v>
      </c>
      <c r="B6" s="18"/>
      <c r="C6" s="18"/>
      <c r="D6" s="18"/>
      <c r="E6" s="18"/>
      <c r="F6" s="18"/>
      <c r="G6" s="18"/>
      <c r="H6" s="18"/>
      <c r="I6" s="18"/>
    </row>
    <row r="7" spans="1:10" s="16" customFormat="1" ht="24" customHeight="1" x14ac:dyDescent="0.25">
      <c r="A7" s="19" t="s">
        <v>33</v>
      </c>
      <c r="B7" s="19"/>
      <c r="C7" s="19"/>
      <c r="D7" s="19"/>
      <c r="E7" s="19"/>
      <c r="F7" s="19"/>
      <c r="G7" s="19"/>
      <c r="H7" s="19"/>
      <c r="I7" s="19"/>
    </row>
    <row r="8" spans="1:10" ht="19.5" customHeight="1" x14ac:dyDescent="0.25">
      <c r="A8" s="24" t="s">
        <v>60</v>
      </c>
      <c r="B8" s="24"/>
      <c r="C8" s="24"/>
      <c r="D8" s="24"/>
      <c r="E8" s="24"/>
      <c r="F8" s="24"/>
      <c r="G8" s="24"/>
      <c r="H8" s="24"/>
      <c r="I8" s="24"/>
    </row>
    <row r="9" spans="1:10" ht="31.5" customHeight="1" x14ac:dyDescent="0.25">
      <c r="A9" s="25" t="s">
        <v>0</v>
      </c>
      <c r="B9" s="25" t="s">
        <v>1</v>
      </c>
      <c r="C9" s="25" t="s">
        <v>22</v>
      </c>
      <c r="D9" s="25" t="s">
        <v>2</v>
      </c>
      <c r="E9" s="26" t="s">
        <v>3</v>
      </c>
      <c r="F9" s="26" t="s">
        <v>4</v>
      </c>
      <c r="G9" s="26" t="s">
        <v>5</v>
      </c>
      <c r="H9" s="26"/>
      <c r="I9" s="26"/>
    </row>
    <row r="10" spans="1:10" ht="63" x14ac:dyDescent="0.25">
      <c r="A10" s="25"/>
      <c r="B10" s="25"/>
      <c r="C10" s="25"/>
      <c r="D10" s="25"/>
      <c r="E10" s="26"/>
      <c r="F10" s="26"/>
      <c r="G10" s="27" t="s">
        <v>6</v>
      </c>
      <c r="H10" s="27" t="s">
        <v>7</v>
      </c>
      <c r="I10" s="27" t="s">
        <v>8</v>
      </c>
    </row>
    <row r="11" spans="1:10" x14ac:dyDescent="0.25">
      <c r="A11" s="28">
        <v>1</v>
      </c>
      <c r="B11" s="22" t="s">
        <v>17</v>
      </c>
      <c r="C11" s="34"/>
      <c r="D11" s="34"/>
      <c r="E11" s="30"/>
      <c r="F11" s="23">
        <f>F12+F16+F17+F18+F19</f>
        <v>2908496</v>
      </c>
      <c r="G11" s="23">
        <v>0</v>
      </c>
      <c r="H11" s="23">
        <v>0</v>
      </c>
      <c r="I11" s="23">
        <f>F11</f>
        <v>2908496</v>
      </c>
    </row>
    <row r="12" spans="1:10" x14ac:dyDescent="0.25">
      <c r="A12" s="31"/>
      <c r="B12" s="31" t="s">
        <v>11</v>
      </c>
      <c r="C12" s="39"/>
      <c r="D12" s="39"/>
      <c r="E12" s="32"/>
      <c r="F12" s="32">
        <f>F13+F14+F15</f>
        <v>2560000</v>
      </c>
      <c r="G12" s="30">
        <v>0</v>
      </c>
      <c r="H12" s="30">
        <v>0</v>
      </c>
      <c r="I12" s="30">
        <f>F12</f>
        <v>2560000</v>
      </c>
      <c r="J12" s="8"/>
    </row>
    <row r="13" spans="1:10" x14ac:dyDescent="0.25">
      <c r="A13" s="29"/>
      <c r="B13" s="29" t="s">
        <v>18</v>
      </c>
      <c r="C13" s="34" t="s">
        <v>21</v>
      </c>
      <c r="D13" s="34">
        <v>4</v>
      </c>
      <c r="E13" s="30">
        <v>300000</v>
      </c>
      <c r="F13" s="30">
        <f>E13*D13</f>
        <v>1200000</v>
      </c>
      <c r="G13" s="30">
        <v>0</v>
      </c>
      <c r="H13" s="30">
        <v>0</v>
      </c>
      <c r="I13" s="30">
        <f>F13</f>
        <v>1200000</v>
      </c>
      <c r="J13" s="8"/>
    </row>
    <row r="14" spans="1:10" x14ac:dyDescent="0.25">
      <c r="A14" s="29"/>
      <c r="B14" s="29" t="s">
        <v>19</v>
      </c>
      <c r="C14" s="34" t="s">
        <v>21</v>
      </c>
      <c r="D14" s="34">
        <v>4</v>
      </c>
      <c r="E14" s="30">
        <v>270000</v>
      </c>
      <c r="F14" s="30">
        <f t="shared" ref="F14:F15" si="0">E14*D14</f>
        <v>1080000</v>
      </c>
      <c r="G14" s="30">
        <v>0</v>
      </c>
      <c r="H14" s="30">
        <v>0</v>
      </c>
      <c r="I14" s="30">
        <f t="shared" ref="I14" si="1">F14</f>
        <v>1080000</v>
      </c>
    </row>
    <row r="15" spans="1:10" x14ac:dyDescent="0.25">
      <c r="A15" s="29"/>
      <c r="B15" s="29" t="s">
        <v>20</v>
      </c>
      <c r="C15" s="34" t="s">
        <v>21</v>
      </c>
      <c r="D15" s="34">
        <v>4</v>
      </c>
      <c r="E15" s="30">
        <v>70000</v>
      </c>
      <c r="F15" s="30">
        <f t="shared" si="0"/>
        <v>280000</v>
      </c>
      <c r="G15" s="30">
        <v>0</v>
      </c>
      <c r="H15" s="30">
        <v>0</v>
      </c>
      <c r="I15" s="30">
        <f>F15</f>
        <v>280000</v>
      </c>
    </row>
    <row r="16" spans="1:10" x14ac:dyDescent="0.25">
      <c r="A16" s="31"/>
      <c r="B16" s="31" t="s">
        <v>12</v>
      </c>
      <c r="C16" s="39" t="s">
        <v>21</v>
      </c>
      <c r="D16" s="39">
        <v>4</v>
      </c>
      <c r="E16" s="33">
        <v>53504</v>
      </c>
      <c r="F16" s="32">
        <f>E16*D16</f>
        <v>214016</v>
      </c>
      <c r="G16" s="30">
        <v>0</v>
      </c>
      <c r="H16" s="30">
        <v>0</v>
      </c>
      <c r="I16" s="30">
        <f>F16</f>
        <v>214016</v>
      </c>
    </row>
    <row r="17" spans="1:10" ht="31.5" x14ac:dyDescent="0.25">
      <c r="A17" s="31"/>
      <c r="B17" s="31" t="s">
        <v>13</v>
      </c>
      <c r="C17" s="39" t="s">
        <v>21</v>
      </c>
      <c r="D17" s="39">
        <v>4</v>
      </c>
      <c r="E17" s="32">
        <v>19200</v>
      </c>
      <c r="F17" s="32">
        <f>E17*D17</f>
        <v>76800</v>
      </c>
      <c r="G17" s="30">
        <v>0</v>
      </c>
      <c r="H17" s="30">
        <v>0</v>
      </c>
      <c r="I17" s="30">
        <f t="shared" ref="I17:I19" si="2">F17</f>
        <v>76800</v>
      </c>
    </row>
    <row r="18" spans="1:10" x14ac:dyDescent="0.25">
      <c r="A18" s="31"/>
      <c r="B18" s="31" t="s">
        <v>14</v>
      </c>
      <c r="C18" s="39" t="s">
        <v>21</v>
      </c>
      <c r="D18" s="39">
        <v>4</v>
      </c>
      <c r="E18" s="32">
        <v>5000</v>
      </c>
      <c r="F18" s="32">
        <f t="shared" ref="F18:F20" si="3">E18*D18</f>
        <v>20000</v>
      </c>
      <c r="G18" s="30">
        <v>0</v>
      </c>
      <c r="H18" s="30">
        <v>0</v>
      </c>
      <c r="I18" s="30">
        <f t="shared" si="2"/>
        <v>20000</v>
      </c>
    </row>
    <row r="19" spans="1:10" ht="63" x14ac:dyDescent="0.25">
      <c r="A19" s="31"/>
      <c r="B19" s="31" t="s">
        <v>15</v>
      </c>
      <c r="C19" s="39"/>
      <c r="D19" s="39"/>
      <c r="E19" s="32"/>
      <c r="F19" s="32">
        <f>F20</f>
        <v>37680</v>
      </c>
      <c r="G19" s="30">
        <v>0</v>
      </c>
      <c r="H19" s="30">
        <v>0</v>
      </c>
      <c r="I19" s="30">
        <f t="shared" si="2"/>
        <v>37680</v>
      </c>
      <c r="J19" s="8"/>
    </row>
    <row r="20" spans="1:10" x14ac:dyDescent="0.25">
      <c r="A20" s="29"/>
      <c r="B20" s="29" t="s">
        <v>23</v>
      </c>
      <c r="C20" s="34" t="s">
        <v>21</v>
      </c>
      <c r="D20" s="34">
        <v>4</v>
      </c>
      <c r="E20" s="30">
        <v>9420</v>
      </c>
      <c r="F20" s="30">
        <f t="shared" si="3"/>
        <v>37680</v>
      </c>
      <c r="G20" s="30">
        <v>0</v>
      </c>
      <c r="H20" s="30">
        <v>0</v>
      </c>
      <c r="I20" s="30">
        <f>F20</f>
        <v>37680</v>
      </c>
    </row>
    <row r="21" spans="1:10" x14ac:dyDescent="0.25">
      <c r="A21" s="28">
        <v>2</v>
      </c>
      <c r="B21" s="22" t="s">
        <v>9</v>
      </c>
      <c r="C21" s="34"/>
      <c r="D21" s="34"/>
      <c r="E21" s="30"/>
      <c r="F21" s="23">
        <f>F22+F26+F28+F32+F35+F37+F40+F43+F46+F48</f>
        <v>31591504</v>
      </c>
      <c r="G21" s="23">
        <v>0</v>
      </c>
      <c r="H21" s="23">
        <v>0</v>
      </c>
      <c r="I21" s="23">
        <f>F21</f>
        <v>31591504</v>
      </c>
      <c r="J21" s="8"/>
    </row>
    <row r="22" spans="1:10" ht="78.75" hidden="1" x14ac:dyDescent="0.25">
      <c r="A22" s="29"/>
      <c r="B22" s="22" t="s">
        <v>34</v>
      </c>
      <c r="C22" s="34"/>
      <c r="D22" s="34"/>
      <c r="E22" s="30"/>
      <c r="F22" s="23">
        <f>F23</f>
        <v>0</v>
      </c>
      <c r="G22" s="23">
        <f>G24+G25</f>
        <v>0</v>
      </c>
      <c r="H22" s="23">
        <v>0</v>
      </c>
      <c r="I22" s="23">
        <f t="shared" ref="I22:I23" si="4">F22</f>
        <v>0</v>
      </c>
      <c r="J22" s="8"/>
    </row>
    <row r="23" spans="1:10" ht="47.25" hidden="1" x14ac:dyDescent="0.25">
      <c r="A23" s="32"/>
      <c r="B23" s="32" t="s">
        <v>16</v>
      </c>
      <c r="C23" s="40"/>
      <c r="D23" s="40"/>
      <c r="E23" s="32"/>
      <c r="F23" s="32">
        <f>F25</f>
        <v>0</v>
      </c>
      <c r="G23" s="32">
        <v>0</v>
      </c>
      <c r="H23" s="32">
        <v>0</v>
      </c>
      <c r="I23" s="32">
        <f t="shared" si="4"/>
        <v>0</v>
      </c>
      <c r="J23" s="8"/>
    </row>
    <row r="24" spans="1:10" ht="31.5" hidden="1" x14ac:dyDescent="0.25">
      <c r="A24" s="30"/>
      <c r="B24" s="30" t="s">
        <v>31</v>
      </c>
      <c r="C24" s="34" t="s">
        <v>24</v>
      </c>
      <c r="D24" s="41"/>
      <c r="E24" s="30"/>
      <c r="F24" s="30">
        <v>0</v>
      </c>
      <c r="G24" s="30">
        <v>0</v>
      </c>
      <c r="H24" s="30">
        <v>0</v>
      </c>
      <c r="I24" s="30">
        <v>0</v>
      </c>
      <c r="J24" s="8"/>
    </row>
    <row r="25" spans="1:10" ht="31.5" hidden="1" x14ac:dyDescent="0.25">
      <c r="A25" s="34"/>
      <c r="B25" s="29" t="s">
        <v>32</v>
      </c>
      <c r="C25" s="34" t="s">
        <v>24</v>
      </c>
      <c r="D25" s="34"/>
      <c r="E25" s="30"/>
      <c r="F25" s="30">
        <f>E25*D25</f>
        <v>0</v>
      </c>
      <c r="G25" s="30">
        <v>0</v>
      </c>
      <c r="H25" s="30">
        <v>0</v>
      </c>
      <c r="I25" s="30">
        <f>F25</f>
        <v>0</v>
      </c>
      <c r="J25" s="8"/>
    </row>
    <row r="26" spans="1:10" ht="47.25" hidden="1" x14ac:dyDescent="0.25">
      <c r="A26" s="29"/>
      <c r="B26" s="22" t="s">
        <v>35</v>
      </c>
      <c r="C26" s="34"/>
      <c r="D26" s="34"/>
      <c r="E26" s="30"/>
      <c r="F26" s="23">
        <f>F27</f>
        <v>0</v>
      </c>
      <c r="G26" s="23">
        <v>0</v>
      </c>
      <c r="H26" s="23">
        <v>0</v>
      </c>
      <c r="I26" s="23">
        <f t="shared" ref="I26:I27" si="5">F26</f>
        <v>0</v>
      </c>
    </row>
    <row r="27" spans="1:10" ht="47.25" hidden="1" x14ac:dyDescent="0.25">
      <c r="A27" s="32"/>
      <c r="B27" s="32" t="s">
        <v>16</v>
      </c>
      <c r="C27" s="40"/>
      <c r="D27" s="40"/>
      <c r="E27" s="32"/>
      <c r="F27" s="32">
        <v>0</v>
      </c>
      <c r="G27" s="32">
        <v>0</v>
      </c>
      <c r="H27" s="32">
        <v>0</v>
      </c>
      <c r="I27" s="32">
        <f t="shared" si="5"/>
        <v>0</v>
      </c>
    </row>
    <row r="28" spans="1:10" ht="36" customHeight="1" x14ac:dyDescent="0.25">
      <c r="A28" s="29"/>
      <c r="B28" s="22" t="s">
        <v>36</v>
      </c>
      <c r="C28" s="28"/>
      <c r="D28" s="28"/>
      <c r="E28" s="23"/>
      <c r="F28" s="23">
        <f>F29</f>
        <v>800000</v>
      </c>
      <c r="G28" s="23">
        <v>0</v>
      </c>
      <c r="H28" s="23">
        <v>0</v>
      </c>
      <c r="I28" s="23">
        <f t="shared" ref="I28:I29" si="6">F28</f>
        <v>800000</v>
      </c>
    </row>
    <row r="29" spans="1:10" ht="47.25" x14ac:dyDescent="0.25">
      <c r="A29" s="31"/>
      <c r="B29" s="32" t="s">
        <v>16</v>
      </c>
      <c r="C29" s="42"/>
      <c r="D29" s="42"/>
      <c r="E29" s="35"/>
      <c r="F29" s="32">
        <f>F30+F31</f>
        <v>800000</v>
      </c>
      <c r="G29" s="32">
        <v>0</v>
      </c>
      <c r="H29" s="32">
        <v>0</v>
      </c>
      <c r="I29" s="32">
        <f t="shared" si="6"/>
        <v>800000</v>
      </c>
    </row>
    <row r="30" spans="1:10" x14ac:dyDescent="0.25">
      <c r="A30" s="29"/>
      <c r="B30" s="30" t="s">
        <v>42</v>
      </c>
      <c r="C30" s="41" t="s">
        <v>24</v>
      </c>
      <c r="D30" s="41">
        <v>2</v>
      </c>
      <c r="E30" s="30">
        <v>200000</v>
      </c>
      <c r="F30" s="30">
        <f>E30*D30</f>
        <v>400000</v>
      </c>
      <c r="G30" s="30">
        <v>0</v>
      </c>
      <c r="H30" s="30">
        <v>0</v>
      </c>
      <c r="I30" s="30">
        <f>F30</f>
        <v>400000</v>
      </c>
    </row>
    <row r="31" spans="1:10" x14ac:dyDescent="0.25">
      <c r="A31" s="29"/>
      <c r="B31" s="29" t="s">
        <v>43</v>
      </c>
      <c r="C31" s="34" t="s">
        <v>24</v>
      </c>
      <c r="D31" s="34">
        <v>4</v>
      </c>
      <c r="E31" s="30">
        <v>100000</v>
      </c>
      <c r="F31" s="30">
        <f>E31*D31</f>
        <v>400000</v>
      </c>
      <c r="G31" s="30">
        <v>0</v>
      </c>
      <c r="H31" s="30">
        <v>0</v>
      </c>
      <c r="I31" s="30">
        <f>F31</f>
        <v>400000</v>
      </c>
    </row>
    <row r="32" spans="1:10" ht="63" x14ac:dyDescent="0.25">
      <c r="A32" s="29"/>
      <c r="B32" s="22" t="s">
        <v>37</v>
      </c>
      <c r="C32" s="28"/>
      <c r="D32" s="28"/>
      <c r="E32" s="23"/>
      <c r="F32" s="23">
        <f>F33</f>
        <v>200000</v>
      </c>
      <c r="G32" s="23">
        <v>0</v>
      </c>
      <c r="H32" s="23">
        <v>0</v>
      </c>
      <c r="I32" s="23">
        <f>F32</f>
        <v>200000</v>
      </c>
    </row>
    <row r="33" spans="1:9" ht="54" customHeight="1" x14ac:dyDescent="0.25">
      <c r="A33" s="31"/>
      <c r="B33" s="32" t="s">
        <v>16</v>
      </c>
      <c r="C33" s="42"/>
      <c r="D33" s="42"/>
      <c r="E33" s="35"/>
      <c r="F33" s="32">
        <f>F34</f>
        <v>200000</v>
      </c>
      <c r="G33" s="30">
        <v>0</v>
      </c>
      <c r="H33" s="30">
        <v>0</v>
      </c>
      <c r="I33" s="32">
        <f>F33</f>
        <v>200000</v>
      </c>
    </row>
    <row r="34" spans="1:9" ht="20.25" customHeight="1" x14ac:dyDescent="0.25">
      <c r="A34" s="31"/>
      <c r="B34" s="29" t="s">
        <v>44</v>
      </c>
      <c r="C34" s="34" t="s">
        <v>24</v>
      </c>
      <c r="D34" s="34">
        <v>2</v>
      </c>
      <c r="E34" s="30">
        <v>100000</v>
      </c>
      <c r="F34" s="30">
        <f>E34*D34</f>
        <v>200000</v>
      </c>
      <c r="G34" s="30">
        <v>0</v>
      </c>
      <c r="H34" s="30">
        <v>0</v>
      </c>
      <c r="I34" s="30">
        <f>F34</f>
        <v>200000</v>
      </c>
    </row>
    <row r="35" spans="1:9" ht="45.75" customHeight="1" x14ac:dyDescent="0.25">
      <c r="A35" s="29"/>
      <c r="B35" s="46" t="s">
        <v>38</v>
      </c>
      <c r="C35" s="28"/>
      <c r="D35" s="28"/>
      <c r="E35" s="23"/>
      <c r="F35" s="23">
        <f>F36</f>
        <v>28000000</v>
      </c>
      <c r="G35" s="23">
        <v>0</v>
      </c>
      <c r="H35" s="23">
        <v>0</v>
      </c>
      <c r="I35" s="23">
        <f t="shared" ref="I35:I36" si="7">F35</f>
        <v>28000000</v>
      </c>
    </row>
    <row r="36" spans="1:9" ht="24" customHeight="1" x14ac:dyDescent="0.25">
      <c r="A36" s="29"/>
      <c r="B36" s="47" t="s">
        <v>45</v>
      </c>
      <c r="C36" s="34" t="s">
        <v>46</v>
      </c>
      <c r="D36" s="34">
        <v>28</v>
      </c>
      <c r="E36" s="30">
        <v>1000000</v>
      </c>
      <c r="F36" s="30">
        <f>E36*D36</f>
        <v>28000000</v>
      </c>
      <c r="G36" s="32">
        <v>0</v>
      </c>
      <c r="H36" s="32">
        <v>0</v>
      </c>
      <c r="I36" s="32">
        <f t="shared" si="7"/>
        <v>28000000</v>
      </c>
    </row>
    <row r="37" spans="1:9" s="14" customFormat="1" ht="40.5" customHeight="1" x14ac:dyDescent="0.25">
      <c r="A37" s="22"/>
      <c r="B37" s="46" t="s">
        <v>39</v>
      </c>
      <c r="C37" s="28"/>
      <c r="D37" s="28"/>
      <c r="E37" s="23"/>
      <c r="F37" s="23">
        <f>F38</f>
        <v>600000</v>
      </c>
      <c r="G37" s="23">
        <v>0</v>
      </c>
      <c r="H37" s="23">
        <v>0</v>
      </c>
      <c r="I37" s="23">
        <f t="shared" ref="I37:I43" si="8">F37</f>
        <v>600000</v>
      </c>
    </row>
    <row r="38" spans="1:9" ht="57.75" customHeight="1" x14ac:dyDescent="0.25">
      <c r="A38" s="29"/>
      <c r="B38" s="32" t="s">
        <v>16</v>
      </c>
      <c r="C38" s="34"/>
      <c r="D38" s="34"/>
      <c r="E38" s="30"/>
      <c r="F38" s="30">
        <f>F39</f>
        <v>600000</v>
      </c>
      <c r="G38" s="30">
        <v>0</v>
      </c>
      <c r="H38" s="30">
        <v>0</v>
      </c>
      <c r="I38" s="30">
        <f t="shared" si="8"/>
        <v>600000</v>
      </c>
    </row>
    <row r="39" spans="1:9" ht="20.25" customHeight="1" x14ac:dyDescent="0.25">
      <c r="A39" s="29"/>
      <c r="B39" s="44" t="s">
        <v>47</v>
      </c>
      <c r="C39" s="34" t="s">
        <v>24</v>
      </c>
      <c r="D39" s="34">
        <v>20</v>
      </c>
      <c r="E39" s="30">
        <v>30000</v>
      </c>
      <c r="F39" s="30">
        <f>E39*D39</f>
        <v>600000</v>
      </c>
      <c r="G39" s="30">
        <v>0</v>
      </c>
      <c r="H39" s="30">
        <v>0</v>
      </c>
      <c r="I39" s="30">
        <f t="shared" si="8"/>
        <v>600000</v>
      </c>
    </row>
    <row r="40" spans="1:9" ht="24" customHeight="1" x14ac:dyDescent="0.25">
      <c r="A40" s="29"/>
      <c r="B40" s="45" t="s">
        <v>40</v>
      </c>
      <c r="C40" s="34"/>
      <c r="D40" s="34"/>
      <c r="E40" s="30"/>
      <c r="F40" s="38">
        <f>F41</f>
        <v>200000</v>
      </c>
      <c r="G40" s="30">
        <v>0</v>
      </c>
      <c r="H40" s="30">
        <v>0</v>
      </c>
      <c r="I40" s="38">
        <f t="shared" si="8"/>
        <v>200000</v>
      </c>
    </row>
    <row r="41" spans="1:9" ht="51.75" customHeight="1" x14ac:dyDescent="0.25">
      <c r="A41" s="29"/>
      <c r="B41" s="32" t="s">
        <v>16</v>
      </c>
      <c r="C41" s="34"/>
      <c r="D41" s="34"/>
      <c r="E41" s="30"/>
      <c r="F41" s="30">
        <f>F42</f>
        <v>200000</v>
      </c>
      <c r="G41" s="30">
        <v>0</v>
      </c>
      <c r="H41" s="30">
        <v>0</v>
      </c>
      <c r="I41" s="30">
        <f t="shared" si="8"/>
        <v>200000</v>
      </c>
    </row>
    <row r="42" spans="1:9" ht="21" customHeight="1" x14ac:dyDescent="0.25">
      <c r="A42" s="29"/>
      <c r="B42" s="44" t="s">
        <v>48</v>
      </c>
      <c r="C42" s="34" t="s">
        <v>24</v>
      </c>
      <c r="D42" s="34">
        <v>1</v>
      </c>
      <c r="E42" s="30">
        <v>200000</v>
      </c>
      <c r="F42" s="30">
        <f>E42*D42</f>
        <v>200000</v>
      </c>
      <c r="G42" s="30">
        <v>0</v>
      </c>
      <c r="H42" s="30">
        <v>0</v>
      </c>
      <c r="I42" s="30">
        <f t="shared" si="8"/>
        <v>200000</v>
      </c>
    </row>
    <row r="43" spans="1:9" ht="54.75" customHeight="1" x14ac:dyDescent="0.25">
      <c r="A43" s="29"/>
      <c r="B43" s="45" t="s">
        <v>49</v>
      </c>
      <c r="C43" s="34"/>
      <c r="D43" s="34"/>
      <c r="E43" s="38"/>
      <c r="F43" s="38">
        <f>F44</f>
        <v>1000000</v>
      </c>
      <c r="G43" s="38">
        <v>0</v>
      </c>
      <c r="H43" s="38">
        <v>0</v>
      </c>
      <c r="I43" s="38">
        <f t="shared" si="8"/>
        <v>1000000</v>
      </c>
    </row>
    <row r="44" spans="1:9" ht="55.5" customHeight="1" x14ac:dyDescent="0.25">
      <c r="A44" s="29"/>
      <c r="B44" s="32" t="s">
        <v>16</v>
      </c>
      <c r="C44" s="34"/>
      <c r="D44" s="34"/>
      <c r="E44" s="30"/>
      <c r="F44" s="30">
        <f>F45</f>
        <v>1000000</v>
      </c>
      <c r="G44" s="30">
        <v>0</v>
      </c>
      <c r="H44" s="30">
        <v>0</v>
      </c>
      <c r="I44" s="30">
        <f t="shared" ref="I44:I45" si="9">F44</f>
        <v>1000000</v>
      </c>
    </row>
    <row r="45" spans="1:9" ht="31.5" x14ac:dyDescent="0.25">
      <c r="A45" s="29"/>
      <c r="B45" s="44" t="s">
        <v>50</v>
      </c>
      <c r="C45" s="34" t="s">
        <v>24</v>
      </c>
      <c r="D45" s="34">
        <v>2</v>
      </c>
      <c r="E45" s="30">
        <v>500000</v>
      </c>
      <c r="F45" s="30">
        <f>E45*D45</f>
        <v>1000000</v>
      </c>
      <c r="G45" s="30">
        <v>0</v>
      </c>
      <c r="H45" s="30">
        <v>0</v>
      </c>
      <c r="I45" s="30">
        <f t="shared" si="9"/>
        <v>1000000</v>
      </c>
    </row>
    <row r="46" spans="1:9" ht="78.75" hidden="1" x14ac:dyDescent="0.25">
      <c r="A46" s="29"/>
      <c r="B46" s="37" t="s">
        <v>41</v>
      </c>
      <c r="C46" s="34"/>
      <c r="D46" s="34"/>
      <c r="E46" s="30"/>
      <c r="F46" s="30">
        <v>0</v>
      </c>
      <c r="G46" s="30">
        <v>0</v>
      </c>
      <c r="H46" s="30">
        <v>0</v>
      </c>
      <c r="I46" s="30">
        <v>0</v>
      </c>
    </row>
    <row r="47" spans="1:9" ht="6" hidden="1" x14ac:dyDescent="0.25">
      <c r="A47" s="29"/>
      <c r="B47" s="32" t="s">
        <v>16</v>
      </c>
      <c r="C47" s="34"/>
      <c r="D47" s="34"/>
      <c r="E47" s="30"/>
      <c r="F47" s="30">
        <v>0</v>
      </c>
      <c r="G47" s="30">
        <v>0</v>
      </c>
      <c r="H47" s="30">
        <v>0</v>
      </c>
      <c r="I47" s="30">
        <v>0</v>
      </c>
    </row>
    <row r="48" spans="1:9" s="14" customFormat="1" ht="38.25" customHeight="1" x14ac:dyDescent="0.25">
      <c r="A48" s="22"/>
      <c r="B48" s="36" t="s">
        <v>53</v>
      </c>
      <c r="C48" s="28"/>
      <c r="D48" s="28"/>
      <c r="E48" s="23"/>
      <c r="F48" s="23">
        <f>F49</f>
        <v>791504</v>
      </c>
      <c r="G48" s="23">
        <v>0</v>
      </c>
      <c r="H48" s="23">
        <v>0</v>
      </c>
      <c r="I48" s="23">
        <f>F48</f>
        <v>791504</v>
      </c>
    </row>
    <row r="49" spans="1:9" ht="52.5" customHeight="1" x14ac:dyDescent="0.25">
      <c r="A49" s="29"/>
      <c r="B49" s="32" t="s">
        <v>16</v>
      </c>
      <c r="C49" s="34"/>
      <c r="D49" s="34"/>
      <c r="E49" s="30"/>
      <c r="F49" s="30">
        <f>F50</f>
        <v>791504</v>
      </c>
      <c r="G49" s="30">
        <v>0</v>
      </c>
      <c r="H49" s="30">
        <v>0</v>
      </c>
      <c r="I49" s="30">
        <v>0</v>
      </c>
    </row>
    <row r="50" spans="1:9" ht="20.25" customHeight="1" x14ac:dyDescent="0.25">
      <c r="A50" s="6"/>
      <c r="B50" s="43" t="s">
        <v>51</v>
      </c>
      <c r="C50" s="15" t="s">
        <v>24</v>
      </c>
      <c r="D50" s="15">
        <v>2</v>
      </c>
      <c r="E50" s="7">
        <v>395752</v>
      </c>
      <c r="F50" s="7">
        <f>E50*D50</f>
        <v>791504</v>
      </c>
      <c r="G50" s="7">
        <v>0</v>
      </c>
      <c r="H50" s="7">
        <v>0</v>
      </c>
      <c r="I50" s="7">
        <f>F50</f>
        <v>791504</v>
      </c>
    </row>
    <row r="51" spans="1:9" ht="21" customHeight="1" x14ac:dyDescent="0.25">
      <c r="A51" s="22"/>
      <c r="B51" s="22" t="s">
        <v>10</v>
      </c>
      <c r="C51" s="28"/>
      <c r="D51" s="28"/>
      <c r="E51" s="23"/>
      <c r="F51" s="23">
        <f>F11+F21</f>
        <v>34500000</v>
      </c>
      <c r="G51" s="23">
        <v>0</v>
      </c>
      <c r="H51" s="23">
        <v>0</v>
      </c>
      <c r="I51" s="23">
        <f>F51</f>
        <v>34500000</v>
      </c>
    </row>
    <row r="52" spans="1:9" x14ac:dyDescent="0.25">
      <c r="A52" s="20" t="s">
        <v>29</v>
      </c>
      <c r="B52" s="20"/>
      <c r="C52" s="20"/>
      <c r="D52" s="20"/>
      <c r="E52" s="20"/>
      <c r="F52" s="20"/>
      <c r="G52" s="20"/>
      <c r="H52" s="20"/>
      <c r="I52" s="20"/>
    </row>
    <row r="53" spans="1:9" x14ac:dyDescent="0.25">
      <c r="A53" s="18" t="s">
        <v>25</v>
      </c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9"/>
      <c r="B54"/>
      <c r="C54"/>
      <c r="D54"/>
      <c r="E54"/>
      <c r="F54"/>
      <c r="G54"/>
      <c r="H54"/>
      <c r="I54"/>
    </row>
    <row r="55" spans="1:9" x14ac:dyDescent="0.25">
      <c r="A55" s="19" t="s">
        <v>30</v>
      </c>
      <c r="B55" s="19"/>
      <c r="C55" s="19"/>
      <c r="D55" s="19"/>
      <c r="E55" s="19"/>
      <c r="F55" s="19"/>
      <c r="G55" s="19"/>
      <c r="H55" s="19"/>
      <c r="I55" s="19"/>
    </row>
    <row r="56" spans="1:9" x14ac:dyDescent="0.25">
      <c r="A56" s="10"/>
      <c r="B56"/>
      <c r="C56"/>
      <c r="D56"/>
      <c r="E56"/>
      <c r="F56"/>
      <c r="G56"/>
      <c r="H56"/>
      <c r="I56"/>
    </row>
    <row r="57" spans="1:9" x14ac:dyDescent="0.25">
      <c r="A57" s="18" t="s">
        <v>26</v>
      </c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9"/>
      <c r="B58"/>
      <c r="C58"/>
      <c r="D58"/>
      <c r="E58"/>
      <c r="F58"/>
      <c r="G58"/>
      <c r="H58"/>
      <c r="I58"/>
    </row>
    <row r="59" spans="1:9" x14ac:dyDescent="0.25">
      <c r="A59" s="18" t="s">
        <v>27</v>
      </c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1"/>
      <c r="B60"/>
      <c r="C60"/>
      <c r="D60"/>
      <c r="E60"/>
      <c r="F60"/>
      <c r="G60"/>
      <c r="H60"/>
      <c r="I60"/>
    </row>
    <row r="61" spans="1:9" x14ac:dyDescent="0.25">
      <c r="A61" s="11" t="s">
        <v>54</v>
      </c>
      <c r="B61"/>
      <c r="C61"/>
      <c r="D61"/>
      <c r="E61"/>
      <c r="F61"/>
      <c r="G61"/>
      <c r="H61"/>
      <c r="I61"/>
    </row>
    <row r="62" spans="1:9" x14ac:dyDescent="0.25">
      <c r="A62" s="11"/>
      <c r="B62"/>
      <c r="C62"/>
      <c r="D62"/>
      <c r="E62"/>
      <c r="F62"/>
      <c r="G62"/>
      <c r="H62"/>
      <c r="I62"/>
    </row>
    <row r="63" spans="1:9" x14ac:dyDescent="0.25">
      <c r="A63" s="11" t="s">
        <v>55</v>
      </c>
      <c r="B63"/>
      <c r="C63"/>
      <c r="D63"/>
      <c r="E63"/>
      <c r="F63"/>
      <c r="G63"/>
      <c r="H63"/>
      <c r="I63"/>
    </row>
    <row r="64" spans="1:9" x14ac:dyDescent="0.25">
      <c r="A64" s="11"/>
      <c r="B64"/>
      <c r="C64"/>
      <c r="D64"/>
      <c r="E64"/>
      <c r="F64"/>
      <c r="G64"/>
      <c r="H64"/>
      <c r="I64"/>
    </row>
    <row r="65" spans="1:9" x14ac:dyDescent="0.25">
      <c r="A65" s="11" t="s">
        <v>28</v>
      </c>
      <c r="B65"/>
      <c r="C65"/>
      <c r="D65"/>
      <c r="E65"/>
      <c r="F65"/>
      <c r="G65"/>
      <c r="H65"/>
      <c r="I65"/>
    </row>
    <row r="66" spans="1:9" x14ac:dyDescent="0.25">
      <c r="A66" s="12"/>
      <c r="B66"/>
      <c r="C66"/>
      <c r="D66"/>
      <c r="E66"/>
      <c r="F66"/>
      <c r="G66"/>
      <c r="H66"/>
      <c r="I66"/>
    </row>
    <row r="67" spans="1:9" x14ac:dyDescent="0.25">
      <c r="A67" s="11" t="s">
        <v>56</v>
      </c>
      <c r="B67"/>
      <c r="C67"/>
      <c r="D67"/>
      <c r="E67"/>
      <c r="F67"/>
      <c r="G67"/>
      <c r="H67"/>
      <c r="I67"/>
    </row>
    <row r="68" spans="1:9" x14ac:dyDescent="0.25">
      <c r="A68" s="11"/>
      <c r="B68"/>
      <c r="C68"/>
      <c r="D68"/>
      <c r="E68"/>
      <c r="F68"/>
      <c r="G68"/>
      <c r="H68"/>
      <c r="I68"/>
    </row>
    <row r="69" spans="1:9" x14ac:dyDescent="0.25">
      <c r="A69" s="11" t="s">
        <v>58</v>
      </c>
      <c r="B69"/>
      <c r="C69"/>
      <c r="D69"/>
      <c r="E69"/>
      <c r="F69"/>
      <c r="G69"/>
      <c r="H69"/>
      <c r="I69"/>
    </row>
    <row r="70" spans="1:9" x14ac:dyDescent="0.25">
      <c r="A70" s="11"/>
      <c r="B70"/>
      <c r="C70"/>
      <c r="D70"/>
      <c r="E70"/>
      <c r="F70"/>
      <c r="G70"/>
      <c r="H70"/>
      <c r="I70"/>
    </row>
    <row r="71" spans="1:9" x14ac:dyDescent="0.25">
      <c r="A71" s="11" t="s">
        <v>57</v>
      </c>
      <c r="B71"/>
      <c r="C71"/>
      <c r="D71"/>
      <c r="E71"/>
      <c r="F71"/>
      <c r="G71"/>
      <c r="H71"/>
      <c r="I71"/>
    </row>
    <row r="72" spans="1:9" x14ac:dyDescent="0.25">
      <c r="A72" s="11"/>
      <c r="B72"/>
      <c r="C72"/>
      <c r="D72"/>
      <c r="E72"/>
      <c r="F72"/>
      <c r="G72"/>
      <c r="H72"/>
      <c r="I72"/>
    </row>
    <row r="73" spans="1:9" x14ac:dyDescent="0.25">
      <c r="A73" s="11"/>
      <c r="B73"/>
      <c r="C73"/>
      <c r="D73"/>
      <c r="E73"/>
      <c r="F73"/>
      <c r="G73"/>
      <c r="H73"/>
      <c r="I73"/>
    </row>
    <row r="74" spans="1:9" x14ac:dyDescent="0.25">
      <c r="A74" s="11"/>
      <c r="B74"/>
      <c r="C74"/>
      <c r="D74"/>
      <c r="E74"/>
      <c r="F74"/>
      <c r="G74"/>
      <c r="H74"/>
      <c r="I74"/>
    </row>
  </sheetData>
  <mergeCells count="17">
    <mergeCell ref="A53:I53"/>
    <mergeCell ref="A55:I55"/>
    <mergeCell ref="A57:I57"/>
    <mergeCell ref="A59:I59"/>
    <mergeCell ref="A1:I1"/>
    <mergeCell ref="A6:I6"/>
    <mergeCell ref="A7:I7"/>
    <mergeCell ref="A8:I8"/>
    <mergeCell ref="A52:I52"/>
    <mergeCell ref="A9:A10"/>
    <mergeCell ref="G9:I9"/>
    <mergeCell ref="A4:I4"/>
    <mergeCell ref="B9:B10"/>
    <mergeCell ref="C9:C10"/>
    <mergeCell ref="D9:D10"/>
    <mergeCell ref="E9:E10"/>
    <mergeCell ref="F9:F10"/>
  </mergeCells>
  <pageMargins left="0.54843750000000002" right="0.23622047244094491" top="0.35433070866141736" bottom="0.23622047244094491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CPGI-01</cp:lastModifiedBy>
  <cp:lastPrinted>2021-08-01T06:39:09Z</cp:lastPrinted>
  <dcterms:created xsi:type="dcterms:W3CDTF">2021-01-27T10:48:44Z</dcterms:created>
  <dcterms:modified xsi:type="dcterms:W3CDTF">2023-09-27T13:14:52Z</dcterms:modified>
</cp:coreProperties>
</file>