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84F31969-F766-4A9D-B8B4-1CC581D873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H32" i="1" s="1"/>
  <c r="H31" i="1"/>
  <c r="F31" i="1"/>
  <c r="F14" i="1"/>
  <c r="H14" i="1" s="1"/>
  <c r="F25" i="1" l="1"/>
  <c r="F15" i="1" l="1"/>
  <c r="H15" i="1" s="1"/>
  <c r="F29" i="1"/>
  <c r="H29" i="1" s="1"/>
  <c r="F17" i="1"/>
  <c r="H17" i="1" s="1"/>
  <c r="F16" i="1"/>
  <c r="H16" i="1" s="1"/>
  <c r="F13" i="1"/>
  <c r="H13" i="1" s="1"/>
  <c r="F12" i="1"/>
  <c r="H12" i="1" s="1"/>
  <c r="F11" i="1"/>
  <c r="H11" i="1" s="1"/>
  <c r="F28" i="1"/>
  <c r="H28" i="1" s="1"/>
  <c r="F23" i="1"/>
  <c r="H23" i="1" s="1"/>
  <c r="F22" i="1"/>
  <c r="H22" i="1" s="1"/>
  <c r="F34" i="1"/>
  <c r="F30" i="1"/>
  <c r="H30" i="1" s="1"/>
  <c r="F27" i="1"/>
  <c r="H27" i="1" s="1"/>
  <c r="F26" i="1"/>
  <c r="H26" i="1" s="1"/>
  <c r="H25" i="1"/>
  <c r="F24" i="1"/>
  <c r="H24" i="1" s="1"/>
  <c r="F21" i="1"/>
  <c r="H21" i="1" s="1"/>
  <c r="F20" i="1"/>
  <c r="H20" i="1" s="1"/>
  <c r="F19" i="1"/>
  <c r="H19" i="1" s="1"/>
  <c r="H33" i="1" l="1"/>
  <c r="H18" i="1"/>
  <c r="H34" i="1" l="1"/>
</calcChain>
</file>

<file path=xl/sharedStrings.xml><?xml version="1.0" encoding="utf-8"?>
<sst xmlns="http://schemas.openxmlformats.org/spreadsheetml/2006/main" count="72" uniqueCount="54">
  <si>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</si>
  <si>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</si>
  <si>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</si>
  <si>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</si>
  <si>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</si>
  <si>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</si>
  <si>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</si>
  <si>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</si>
  <si>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</si>
  <si>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</si>
  <si>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</si>
  <si>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</si>
  <si>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</si>
  <si>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</si>
  <si>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>Заявитель (собственный вклад)</t>
  </si>
  <si>
    <t>МП</t>
  </si>
  <si>
    <t xml:space="preserve">                             (согласно  заявке на предоставления государственного  грантов)</t>
  </si>
  <si>
    <t>гонорар мастеров</t>
  </si>
  <si>
    <t>кофе брейк</t>
  </si>
  <si>
    <t xml:space="preserve">аренда зала </t>
  </si>
  <si>
    <t>шт</t>
  </si>
  <si>
    <t>материалы для мастер-класса</t>
  </si>
  <si>
    <t>оформление зала</t>
  </si>
  <si>
    <t>командировочные</t>
  </si>
  <si>
    <t>зарплата менеджера</t>
  </si>
  <si>
    <t>месяц</t>
  </si>
  <si>
    <t>зарплата бухгалтера</t>
  </si>
  <si>
    <t>зарплата координатора</t>
  </si>
  <si>
    <t>канцтовары</t>
  </si>
  <si>
    <t>почтовые услуги</t>
  </si>
  <si>
    <t>видеосъемка</t>
  </si>
  <si>
    <t>банковские расходы</t>
  </si>
  <si>
    <t>Административные расходы</t>
  </si>
  <si>
    <t>итого</t>
  </si>
  <si>
    <t>Всего:</t>
  </si>
  <si>
    <t>чел</t>
  </si>
  <si>
    <t>раз</t>
  </si>
  <si>
    <t>_______________ Ашкин А.А.</t>
  </si>
  <si>
    <t>_______________Ахметжанова А.А.</t>
  </si>
  <si>
    <t>Президент _________________ Сагинаева А.</t>
  </si>
  <si>
    <t xml:space="preserve">Общественный фонд по поддержке  ремесленничества «Алтын Оймак» </t>
  </si>
  <si>
    <t xml:space="preserve">              </t>
  </si>
  <si>
    <t xml:space="preserve">                         МП</t>
  </si>
  <si>
    <r>
      <t xml:space="preserve">Грантополучатель: </t>
    </r>
    <r>
      <rPr>
        <sz val="14"/>
        <color theme="1"/>
        <rFont val="Times New Roman"/>
        <family val="1"/>
        <charset val="204"/>
      </rPr>
      <t>Общественный Фонд "Алтын оймақ"</t>
    </r>
  </si>
  <si>
    <r>
      <t xml:space="preserve">Тема гранта: </t>
    </r>
    <r>
      <rPr>
        <sz val="14"/>
        <color theme="1"/>
        <rFont val="Times New Roman"/>
        <family val="1"/>
        <charset val="204"/>
      </rPr>
      <t>Возрождение ремесленничества</t>
    </r>
  </si>
  <si>
    <r>
      <t xml:space="preserve">Сумма гранта: </t>
    </r>
    <r>
      <rPr>
        <sz val="14"/>
        <color theme="1"/>
        <rFont val="Times New Roman"/>
        <family val="1"/>
        <charset val="204"/>
      </rPr>
      <t>8126800 (восемь миллионов сто двадцать шесть тысяч восемьсот) тенге</t>
    </r>
  </si>
  <si>
    <t>мероприятий</t>
  </si>
  <si>
    <t>соцналог</t>
  </si>
  <si>
    <t>питание участников</t>
  </si>
  <si>
    <t>Приложение № 1
к дополнительному соглашению №1
договора о предоставлении государственного гранта
от «18» мая 2023 года №76
Приложение № 2 
к Договору о предоставлении государственного гранта 
от «18» мая 2023 года №76</t>
  </si>
  <si>
    <t>Директор Департамента управления проектами</t>
  </si>
  <si>
    <t>Менеджер Департамента управления проектами</t>
  </si>
  <si>
    <t>_______________ Ахатаева Р.А.</t>
  </si>
  <si>
    <t>и.о. Председателя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</si>
</sst>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topLeftCell="A37" zoomScale="83" zoomScaleNormal="83" zoomScaleSheetLayoutView="50" workbookViewId="0">
      <selection activeCell="B50" sqref="B50"/>
    </sheetView>
  </sheetViews>
  <sheetFormatPr defaultRowHeight="15" x14ac:dyDescent="0.25"/>
  <cols>
    <col min="1" max="1" width="5.85546875" customWidth="1"/>
    <col min="2" max="2" width="40.5703125" customWidth="1"/>
    <col min="3" max="3" width="15" customWidth="1"/>
    <col min="4" max="4" width="9.7109375" customWidth="1"/>
    <col min="5" max="5" width="18" customWidth="1"/>
    <col min="6" max="6" width="13.28515625" customWidth="1"/>
    <col min="7" max="7" width="17.28515625" customWidth="1"/>
    <col min="8" max="8" width="16.28515625" customWidth="1"/>
    <col min="9" max="9" width="13.7109375" customWidth="1"/>
  </cols>
  <sheetData>
    <row r="1" spans="1:8" ht="150" customHeight="1" x14ac:dyDescent="0.25">
      <c r="A1" s="24" t="s">
        <v>49</v>
      </c>
      <c r="B1" s="24"/>
      <c r="C1" s="24"/>
      <c r="D1" s="24"/>
      <c r="E1" s="24"/>
      <c r="F1" s="24"/>
      <c r="G1" s="24"/>
      <c r="H1" s="24"/>
    </row>
    <row r="2" spans="1:8" ht="15.75" x14ac:dyDescent="0.25">
      <c r="A2" s="1"/>
    </row>
    <row r="3" spans="1:8" ht="18.75" x14ac:dyDescent="0.25">
      <c r="A3" s="25" t="s">
        <v>0</v>
      </c>
      <c r="B3" s="25"/>
      <c r="C3" s="25"/>
      <c r="D3" s="25"/>
      <c r="E3" s="25"/>
      <c r="F3" s="25"/>
      <c r="G3" s="25"/>
      <c r="H3" s="25"/>
    </row>
    <row r="4" spans="1:8" ht="18.75" x14ac:dyDescent="0.3">
      <c r="A4" s="2"/>
      <c r="B4" s="10" t="s">
        <v>16</v>
      </c>
    </row>
    <row r="5" spans="1:8" ht="18.75" x14ac:dyDescent="0.25">
      <c r="A5" s="26" t="s">
        <v>43</v>
      </c>
      <c r="B5" s="26"/>
      <c r="C5" s="26"/>
      <c r="D5" s="26"/>
      <c r="E5" s="26"/>
      <c r="F5" s="26"/>
      <c r="G5" s="26"/>
      <c r="H5" s="26"/>
    </row>
    <row r="6" spans="1:8" ht="18.75" x14ac:dyDescent="0.25">
      <c r="A6" s="26" t="s">
        <v>44</v>
      </c>
      <c r="B6" s="26"/>
      <c r="C6" s="26"/>
      <c r="D6" s="26"/>
      <c r="E6" s="26"/>
      <c r="F6" s="26"/>
      <c r="G6" s="26"/>
      <c r="H6" s="26"/>
    </row>
    <row r="7" spans="1:8" ht="18.75" x14ac:dyDescent="0.25">
      <c r="A7" s="26" t="s">
        <v>45</v>
      </c>
      <c r="B7" s="26"/>
      <c r="C7" s="26"/>
      <c r="D7" s="26"/>
      <c r="E7" s="26"/>
      <c r="F7" s="26"/>
      <c r="G7" s="26"/>
      <c r="H7" s="26"/>
    </row>
    <row r="8" spans="1:8" ht="31.5" customHeight="1" x14ac:dyDescent="0.25">
      <c r="A8" s="23" t="s">
        <v>1</v>
      </c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/>
    </row>
    <row r="9" spans="1:8" ht="56.25" x14ac:dyDescent="0.25">
      <c r="A9" s="23"/>
      <c r="B9" s="23"/>
      <c r="C9" s="23"/>
      <c r="D9" s="23"/>
      <c r="E9" s="23"/>
      <c r="F9" s="23"/>
      <c r="G9" s="11" t="s">
        <v>14</v>
      </c>
      <c r="H9" s="11" t="s">
        <v>8</v>
      </c>
    </row>
    <row r="10" spans="1:8" ht="18.75" x14ac:dyDescent="0.25">
      <c r="A10" s="11"/>
      <c r="B10" s="11" t="s">
        <v>32</v>
      </c>
      <c r="C10" s="11"/>
      <c r="D10" s="11"/>
      <c r="E10" s="11"/>
      <c r="F10" s="11"/>
      <c r="G10" s="11"/>
      <c r="H10" s="11"/>
    </row>
    <row r="11" spans="1:8" ht="18.75" x14ac:dyDescent="0.25">
      <c r="A11" s="11"/>
      <c r="B11" s="12" t="s">
        <v>24</v>
      </c>
      <c r="C11" s="15" t="s">
        <v>25</v>
      </c>
      <c r="D11" s="13">
        <v>6</v>
      </c>
      <c r="E11" s="13">
        <v>140000</v>
      </c>
      <c r="F11" s="12">
        <f t="shared" ref="F11:F17" si="0">SUM(D11*E11)</f>
        <v>840000</v>
      </c>
      <c r="G11" s="13"/>
      <c r="H11" s="12">
        <f t="shared" ref="H11:H17" si="1">SUM(F11)</f>
        <v>840000</v>
      </c>
    </row>
    <row r="12" spans="1:8" ht="18.75" x14ac:dyDescent="0.25">
      <c r="A12" s="11"/>
      <c r="B12" s="12" t="s">
        <v>26</v>
      </c>
      <c r="C12" s="15" t="s">
        <v>25</v>
      </c>
      <c r="D12" s="13">
        <v>7</v>
      </c>
      <c r="E12" s="13">
        <v>80000</v>
      </c>
      <c r="F12" s="12">
        <f t="shared" si="0"/>
        <v>560000</v>
      </c>
      <c r="G12" s="13"/>
      <c r="H12" s="12">
        <f t="shared" si="1"/>
        <v>560000</v>
      </c>
    </row>
    <row r="13" spans="1:8" ht="18.75" x14ac:dyDescent="0.25">
      <c r="A13" s="11"/>
      <c r="B13" s="12" t="s">
        <v>27</v>
      </c>
      <c r="C13" s="15" t="s">
        <v>46</v>
      </c>
      <c r="D13" s="13">
        <v>10</v>
      </c>
      <c r="E13" s="13">
        <v>64000</v>
      </c>
      <c r="F13" s="12">
        <f t="shared" si="0"/>
        <v>640000</v>
      </c>
      <c r="G13" s="13"/>
      <c r="H13" s="12">
        <f t="shared" si="1"/>
        <v>640000</v>
      </c>
    </row>
    <row r="14" spans="1:8" ht="18.75" x14ac:dyDescent="0.25">
      <c r="A14" s="11"/>
      <c r="B14" s="12" t="s">
        <v>47</v>
      </c>
      <c r="C14" s="15" t="s">
        <v>25</v>
      </c>
      <c r="D14" s="13">
        <v>6</v>
      </c>
      <c r="E14" s="13">
        <v>13300</v>
      </c>
      <c r="F14" s="12">
        <f t="shared" si="0"/>
        <v>79800</v>
      </c>
      <c r="G14" s="13"/>
      <c r="H14" s="12">
        <f t="shared" si="1"/>
        <v>79800</v>
      </c>
    </row>
    <row r="15" spans="1:8" ht="18.75" x14ac:dyDescent="0.25">
      <c r="A15" s="11"/>
      <c r="B15" s="12" t="s">
        <v>31</v>
      </c>
      <c r="C15" s="15" t="s">
        <v>25</v>
      </c>
      <c r="D15" s="13">
        <v>8</v>
      </c>
      <c r="E15" s="13">
        <v>6250</v>
      </c>
      <c r="F15" s="12">
        <f t="shared" si="0"/>
        <v>50000</v>
      </c>
      <c r="G15" s="13"/>
      <c r="H15" s="12">
        <f t="shared" si="1"/>
        <v>50000</v>
      </c>
    </row>
    <row r="16" spans="1:8" ht="18.75" x14ac:dyDescent="0.25">
      <c r="A16" s="11"/>
      <c r="B16" s="12" t="s">
        <v>28</v>
      </c>
      <c r="C16" s="15" t="s">
        <v>25</v>
      </c>
      <c r="D16" s="13">
        <v>8</v>
      </c>
      <c r="E16" s="13">
        <v>12500</v>
      </c>
      <c r="F16" s="12">
        <f t="shared" si="0"/>
        <v>100000</v>
      </c>
      <c r="G16" s="13"/>
      <c r="H16" s="12">
        <f t="shared" si="1"/>
        <v>100000</v>
      </c>
    </row>
    <row r="17" spans="1:8" ht="18.75" x14ac:dyDescent="0.25">
      <c r="A17" s="11"/>
      <c r="B17" s="12" t="s">
        <v>29</v>
      </c>
      <c r="C17" s="15" t="s">
        <v>25</v>
      </c>
      <c r="D17" s="13">
        <v>8</v>
      </c>
      <c r="E17" s="13">
        <v>6250</v>
      </c>
      <c r="F17" s="12">
        <f t="shared" si="0"/>
        <v>50000</v>
      </c>
      <c r="G17" s="13"/>
      <c r="H17" s="12">
        <f t="shared" si="1"/>
        <v>50000</v>
      </c>
    </row>
    <row r="18" spans="1:8" ht="18.75" x14ac:dyDescent="0.25">
      <c r="A18" s="11"/>
      <c r="B18" s="11" t="s">
        <v>33</v>
      </c>
      <c r="C18" s="11"/>
      <c r="D18" s="11"/>
      <c r="E18" s="11"/>
      <c r="F18" s="11"/>
      <c r="G18" s="11"/>
      <c r="H18" s="11">
        <f>SUM(H11:H17)</f>
        <v>2319800</v>
      </c>
    </row>
    <row r="19" spans="1:8" ht="18.75" x14ac:dyDescent="0.25">
      <c r="A19" s="11"/>
      <c r="B19" s="12" t="s">
        <v>17</v>
      </c>
      <c r="C19" s="12" t="s">
        <v>35</v>
      </c>
      <c r="D19" s="14">
        <v>2</v>
      </c>
      <c r="E19" s="14">
        <v>150000</v>
      </c>
      <c r="F19" s="12">
        <f>SUM(D19*E19)</f>
        <v>300000</v>
      </c>
      <c r="G19" s="12"/>
      <c r="H19" s="12">
        <f>SUM(F19)</f>
        <v>300000</v>
      </c>
    </row>
    <row r="20" spans="1:8" ht="18.75" x14ac:dyDescent="0.25">
      <c r="A20" s="11"/>
      <c r="B20" s="12" t="s">
        <v>17</v>
      </c>
      <c r="C20" s="12" t="s">
        <v>35</v>
      </c>
      <c r="D20" s="14">
        <v>7</v>
      </c>
      <c r="E20" s="14">
        <v>200000</v>
      </c>
      <c r="F20" s="12">
        <f t="shared" ref="F20:F34" si="2">SUM(D20*E20)</f>
        <v>1400000</v>
      </c>
      <c r="G20" s="12"/>
      <c r="H20" s="12">
        <f t="shared" ref="H20:H32" si="3">SUM(F20)</f>
        <v>1400000</v>
      </c>
    </row>
    <row r="21" spans="1:8" ht="18.75" x14ac:dyDescent="0.25">
      <c r="A21" s="11"/>
      <c r="B21" s="12" t="s">
        <v>18</v>
      </c>
      <c r="C21" s="12" t="s">
        <v>36</v>
      </c>
      <c r="D21" s="14">
        <v>4</v>
      </c>
      <c r="E21" s="14">
        <v>20000</v>
      </c>
      <c r="F21" s="12">
        <f t="shared" si="2"/>
        <v>80000</v>
      </c>
      <c r="G21" s="12"/>
      <c r="H21" s="12">
        <f t="shared" si="3"/>
        <v>80000</v>
      </c>
    </row>
    <row r="22" spans="1:8" ht="18.75" x14ac:dyDescent="0.25">
      <c r="A22" s="11"/>
      <c r="B22" s="12" t="s">
        <v>18</v>
      </c>
      <c r="C22" s="12" t="s">
        <v>36</v>
      </c>
      <c r="D22" s="14">
        <v>5</v>
      </c>
      <c r="E22" s="14">
        <v>30000</v>
      </c>
      <c r="F22" s="12">
        <f t="shared" ref="F22" si="4">SUM(D22*E22)</f>
        <v>150000</v>
      </c>
      <c r="G22" s="12"/>
      <c r="H22" s="12">
        <f t="shared" ref="H22" si="5">SUM(F22)</f>
        <v>150000</v>
      </c>
    </row>
    <row r="23" spans="1:8" ht="18.75" x14ac:dyDescent="0.25">
      <c r="A23" s="11"/>
      <c r="B23" s="12" t="s">
        <v>18</v>
      </c>
      <c r="C23" s="12" t="s">
        <v>36</v>
      </c>
      <c r="D23" s="14">
        <v>1</v>
      </c>
      <c r="E23" s="14">
        <v>60000</v>
      </c>
      <c r="F23" s="12">
        <f t="shared" ref="F23:F25" si="6">SUM(D23*E23)</f>
        <v>60000</v>
      </c>
      <c r="G23" s="12"/>
      <c r="H23" s="12">
        <f t="shared" ref="H23" si="7">SUM(F23)</f>
        <v>60000</v>
      </c>
    </row>
    <row r="24" spans="1:8" ht="18.75" x14ac:dyDescent="0.25">
      <c r="A24" s="11"/>
      <c r="B24" s="12" t="s">
        <v>19</v>
      </c>
      <c r="C24" s="12" t="s">
        <v>20</v>
      </c>
      <c r="D24" s="14">
        <v>8</v>
      </c>
      <c r="E24" s="14">
        <v>100000</v>
      </c>
      <c r="F24" s="12">
        <f t="shared" si="2"/>
        <v>800000</v>
      </c>
      <c r="G24" s="12"/>
      <c r="H24" s="12">
        <f t="shared" si="3"/>
        <v>800000</v>
      </c>
    </row>
    <row r="25" spans="1:8" ht="18.75" x14ac:dyDescent="0.25">
      <c r="A25" s="11"/>
      <c r="B25" s="12" t="s">
        <v>19</v>
      </c>
      <c r="C25" s="12" t="s">
        <v>20</v>
      </c>
      <c r="D25" s="14">
        <v>1</v>
      </c>
      <c r="E25" s="14">
        <v>150000</v>
      </c>
      <c r="F25" s="12">
        <f t="shared" si="6"/>
        <v>150000</v>
      </c>
      <c r="G25" s="12"/>
      <c r="H25" s="12">
        <f t="shared" si="3"/>
        <v>150000</v>
      </c>
    </row>
    <row r="26" spans="1:8" ht="18.75" x14ac:dyDescent="0.25">
      <c r="A26" s="11"/>
      <c r="B26" s="12" t="s">
        <v>21</v>
      </c>
      <c r="C26" s="11"/>
      <c r="D26" s="14">
        <v>6</v>
      </c>
      <c r="E26" s="14">
        <v>100000</v>
      </c>
      <c r="F26" s="12">
        <f t="shared" si="2"/>
        <v>600000</v>
      </c>
      <c r="G26" s="12"/>
      <c r="H26" s="12">
        <f t="shared" si="3"/>
        <v>600000</v>
      </c>
    </row>
    <row r="27" spans="1:8" ht="18.75" x14ac:dyDescent="0.25">
      <c r="A27" s="13"/>
      <c r="B27" s="12" t="s">
        <v>21</v>
      </c>
      <c r="C27" s="13"/>
      <c r="D27" s="13">
        <v>3</v>
      </c>
      <c r="E27" s="13">
        <v>50000</v>
      </c>
      <c r="F27" s="12">
        <f t="shared" si="2"/>
        <v>150000</v>
      </c>
      <c r="G27" s="13"/>
      <c r="H27" s="12">
        <f t="shared" si="3"/>
        <v>150000</v>
      </c>
    </row>
    <row r="28" spans="1:8" ht="18.75" x14ac:dyDescent="0.25">
      <c r="A28" s="13"/>
      <c r="B28" s="12" t="s">
        <v>23</v>
      </c>
      <c r="C28" s="13"/>
      <c r="D28" s="13">
        <v>1</v>
      </c>
      <c r="E28" s="13">
        <v>1451500</v>
      </c>
      <c r="F28" s="12">
        <f t="shared" si="2"/>
        <v>1451500</v>
      </c>
      <c r="G28" s="13"/>
      <c r="H28" s="12">
        <f t="shared" si="3"/>
        <v>1451500</v>
      </c>
    </row>
    <row r="29" spans="1:8" ht="18.75" x14ac:dyDescent="0.25">
      <c r="A29" s="13"/>
      <c r="B29" s="12" t="s">
        <v>30</v>
      </c>
      <c r="C29" s="13"/>
      <c r="D29" s="13">
        <v>1</v>
      </c>
      <c r="E29" s="13">
        <v>50000</v>
      </c>
      <c r="F29" s="12">
        <f t="shared" ref="F29" si="8">SUM(D29*E29)</f>
        <v>50000</v>
      </c>
      <c r="G29" s="13"/>
      <c r="H29" s="12">
        <f t="shared" ref="H29" si="9">SUM(F29)</f>
        <v>50000</v>
      </c>
    </row>
    <row r="30" spans="1:8" ht="18.75" x14ac:dyDescent="0.25">
      <c r="A30" s="13"/>
      <c r="B30" s="15" t="s">
        <v>22</v>
      </c>
      <c r="C30" s="13"/>
      <c r="D30" s="13">
        <v>1</v>
      </c>
      <c r="E30" s="13">
        <v>100000</v>
      </c>
      <c r="F30" s="12">
        <f t="shared" si="2"/>
        <v>100000</v>
      </c>
      <c r="G30" s="13"/>
      <c r="H30" s="12">
        <f t="shared" si="3"/>
        <v>100000</v>
      </c>
    </row>
    <row r="31" spans="1:8" ht="18.75" x14ac:dyDescent="0.25">
      <c r="A31" s="13"/>
      <c r="B31" s="15" t="s">
        <v>48</v>
      </c>
      <c r="C31" s="15" t="s">
        <v>35</v>
      </c>
      <c r="D31" s="13">
        <v>343</v>
      </c>
      <c r="E31" s="13">
        <v>1500</v>
      </c>
      <c r="F31" s="12">
        <f t="shared" si="2"/>
        <v>514500</v>
      </c>
      <c r="G31" s="13"/>
      <c r="H31" s="12">
        <f t="shared" si="3"/>
        <v>514500</v>
      </c>
    </row>
    <row r="32" spans="1:8" ht="18.75" x14ac:dyDescent="0.25">
      <c r="A32" s="13"/>
      <c r="B32" s="15" t="s">
        <v>48</v>
      </c>
      <c r="C32" s="15" t="s">
        <v>35</v>
      </c>
      <c r="D32" s="13">
        <v>1</v>
      </c>
      <c r="E32" s="13">
        <v>1000</v>
      </c>
      <c r="F32" s="12">
        <f t="shared" si="2"/>
        <v>1000</v>
      </c>
      <c r="G32" s="13"/>
      <c r="H32" s="12">
        <f t="shared" si="3"/>
        <v>1000</v>
      </c>
    </row>
    <row r="33" spans="1:9" ht="18.75" x14ac:dyDescent="0.25">
      <c r="A33" s="13"/>
      <c r="B33" s="16" t="s">
        <v>33</v>
      </c>
      <c r="C33" s="17"/>
      <c r="D33" s="17"/>
      <c r="E33" s="17"/>
      <c r="F33" s="11"/>
      <c r="G33" s="17"/>
      <c r="H33" s="11">
        <f>SUM(H19:H32)</f>
        <v>5807000</v>
      </c>
    </row>
    <row r="34" spans="1:9" ht="18.75" x14ac:dyDescent="0.25">
      <c r="A34" s="13"/>
      <c r="B34" s="16" t="s">
        <v>34</v>
      </c>
      <c r="C34" s="18"/>
      <c r="D34" s="18"/>
      <c r="E34" s="18"/>
      <c r="F34" s="11">
        <f t="shared" si="2"/>
        <v>0</v>
      </c>
      <c r="G34" s="18"/>
      <c r="H34" s="11">
        <f>SUM(H18+H33)</f>
        <v>8126800</v>
      </c>
      <c r="I34" s="11"/>
    </row>
    <row r="35" spans="1:9" ht="15.75" x14ac:dyDescent="0.25">
      <c r="A35" s="21" t="s">
        <v>9</v>
      </c>
      <c r="B35" s="21"/>
      <c r="C35" s="21"/>
      <c r="D35" s="21"/>
      <c r="E35" s="21"/>
      <c r="F35" s="21"/>
      <c r="G35" s="21"/>
      <c r="H35" s="21"/>
    </row>
    <row r="36" spans="1:9" ht="15.75" x14ac:dyDescent="0.25">
      <c r="A36" s="19"/>
      <c r="B36" s="19"/>
      <c r="C36" s="19"/>
      <c r="D36" s="19"/>
      <c r="E36" s="19"/>
      <c r="F36" s="19"/>
      <c r="G36" s="19"/>
      <c r="H36" s="19"/>
    </row>
    <row r="37" spans="1:9" ht="15.75" x14ac:dyDescent="0.25">
      <c r="A37" s="20" t="s">
        <v>10</v>
      </c>
      <c r="B37" s="20"/>
      <c r="C37" s="20"/>
      <c r="D37" s="20"/>
      <c r="E37" s="20"/>
      <c r="F37" s="20"/>
      <c r="G37" s="20"/>
      <c r="H37" s="20"/>
    </row>
    <row r="38" spans="1:9" ht="24.75" customHeight="1" x14ac:dyDescent="0.25">
      <c r="A38" s="5" t="s">
        <v>40</v>
      </c>
    </row>
    <row r="39" spans="1:9" ht="28.5" customHeight="1" x14ac:dyDescent="0.25">
      <c r="A39" s="22" t="s">
        <v>39</v>
      </c>
      <c r="B39" s="22"/>
      <c r="C39" s="22"/>
      <c r="D39" s="22"/>
      <c r="E39" s="22"/>
      <c r="F39" s="22"/>
      <c r="G39" s="22"/>
      <c r="H39" s="22"/>
    </row>
    <row r="40" spans="1:9" ht="15.75" x14ac:dyDescent="0.25">
      <c r="A40" s="9" t="s">
        <v>41</v>
      </c>
      <c r="B40" s="9" t="s">
        <v>42</v>
      </c>
      <c r="C40" s="9"/>
      <c r="D40" s="9"/>
      <c r="E40" s="9"/>
      <c r="F40" s="9"/>
      <c r="G40" s="9"/>
      <c r="H40" s="9"/>
    </row>
    <row r="41" spans="1:9" ht="21" customHeight="1" x14ac:dyDescent="0.25">
      <c r="A41" s="7" t="s">
        <v>11</v>
      </c>
    </row>
    <row r="42" spans="1:9" ht="15.75" x14ac:dyDescent="0.25">
      <c r="A42" s="20"/>
      <c r="B42" s="20"/>
      <c r="C42" s="20"/>
      <c r="D42" s="20"/>
      <c r="E42" s="20"/>
      <c r="F42" s="20"/>
      <c r="G42" s="20"/>
      <c r="H42" s="20"/>
    </row>
    <row r="43" spans="1:9" ht="15.75" x14ac:dyDescent="0.25">
      <c r="A43" s="20" t="s">
        <v>12</v>
      </c>
      <c r="B43" s="20"/>
      <c r="C43" s="20"/>
      <c r="D43" s="20"/>
      <c r="E43" s="20"/>
      <c r="F43" s="20"/>
      <c r="G43" s="20"/>
      <c r="H43" s="20"/>
    </row>
    <row r="44" spans="1:9" ht="15.75" x14ac:dyDescent="0.25">
      <c r="A44" s="6"/>
    </row>
    <row r="45" spans="1:9" ht="15.75" x14ac:dyDescent="0.25">
      <c r="A45" s="20" t="s">
        <v>13</v>
      </c>
      <c r="B45" s="20"/>
      <c r="C45" s="20"/>
      <c r="D45" s="20"/>
      <c r="E45" s="20"/>
      <c r="F45" s="20"/>
      <c r="G45" s="20"/>
      <c r="H45" s="20"/>
    </row>
    <row r="46" spans="1:9" ht="15.75" x14ac:dyDescent="0.25">
      <c r="A46" s="8"/>
      <c r="B46" s="8"/>
      <c r="C46" s="8"/>
      <c r="D46" s="8"/>
      <c r="E46" s="8"/>
      <c r="F46" s="8"/>
      <c r="G46" s="8"/>
      <c r="H46" s="8"/>
    </row>
    <row r="47" spans="1:9" ht="15.75" x14ac:dyDescent="0.25">
      <c r="A47" s="8" t="s">
        <v>53</v>
      </c>
      <c r="B47" s="8"/>
      <c r="C47" s="8"/>
      <c r="D47" s="8"/>
      <c r="E47" s="8"/>
      <c r="F47" s="8"/>
      <c r="G47" s="8"/>
      <c r="H47" s="8"/>
    </row>
    <row r="48" spans="1:9" ht="15.75" x14ac:dyDescent="0.25">
      <c r="A48" s="8"/>
      <c r="B48" s="8"/>
      <c r="C48" s="8"/>
      <c r="D48" s="8"/>
      <c r="E48" s="8"/>
      <c r="F48" s="8"/>
      <c r="G48" s="8"/>
      <c r="H48" s="8"/>
    </row>
    <row r="49" spans="1:8" ht="15.75" x14ac:dyDescent="0.25">
      <c r="A49" s="8" t="s">
        <v>37</v>
      </c>
      <c r="B49" s="8"/>
      <c r="C49" s="8"/>
      <c r="D49" s="8"/>
      <c r="E49" s="8"/>
      <c r="F49" s="8"/>
      <c r="G49" s="8"/>
      <c r="H49" s="8"/>
    </row>
    <row r="50" spans="1:8" ht="29.25" customHeight="1" x14ac:dyDescent="0.25">
      <c r="A50" s="8"/>
      <c r="B50" s="8" t="s">
        <v>15</v>
      </c>
      <c r="C50" s="8"/>
      <c r="D50" s="8"/>
      <c r="E50" s="8"/>
      <c r="F50" s="8"/>
      <c r="G50" s="8"/>
      <c r="H50" s="8"/>
    </row>
    <row r="51" spans="1:8" ht="28.5" customHeight="1" x14ac:dyDescent="0.25">
      <c r="A51" s="8" t="s">
        <v>50</v>
      </c>
      <c r="B51" s="8"/>
      <c r="C51" s="8"/>
      <c r="D51" s="8"/>
      <c r="E51" s="8"/>
      <c r="F51" s="8"/>
      <c r="G51" s="8"/>
      <c r="H51" s="8"/>
    </row>
    <row r="52" spans="1:8" ht="30" customHeight="1" x14ac:dyDescent="0.25">
      <c r="A52" s="8" t="s">
        <v>52</v>
      </c>
      <c r="B52" s="8"/>
      <c r="C52" s="8"/>
      <c r="D52" s="8"/>
      <c r="E52" s="8"/>
      <c r="F52" s="8"/>
      <c r="G52" s="8"/>
      <c r="H52" s="8"/>
    </row>
    <row r="53" spans="1:8" ht="15.75" x14ac:dyDescent="0.25">
      <c r="A53" s="4"/>
    </row>
    <row r="54" spans="1:8" ht="15.75" x14ac:dyDescent="0.25">
      <c r="A54" s="5" t="s">
        <v>51</v>
      </c>
    </row>
    <row r="55" spans="1:8" ht="15.75" x14ac:dyDescent="0.25">
      <c r="A55" s="5"/>
    </row>
    <row r="56" spans="1:8" ht="15.75" x14ac:dyDescent="0.25">
      <c r="A56" s="5" t="s">
        <v>38</v>
      </c>
    </row>
    <row r="57" spans="1:8" x14ac:dyDescent="0.25">
      <c r="A57" s="3"/>
    </row>
  </sheetData>
  <mergeCells count="18">
    <mergeCell ref="A8:A9"/>
    <mergeCell ref="A1:H1"/>
    <mergeCell ref="A3:H3"/>
    <mergeCell ref="A5:H5"/>
    <mergeCell ref="A6:H6"/>
    <mergeCell ref="A7:H7"/>
    <mergeCell ref="B8:B9"/>
    <mergeCell ref="C8:C9"/>
    <mergeCell ref="D8:D9"/>
    <mergeCell ref="E8:E9"/>
    <mergeCell ref="F8:F9"/>
    <mergeCell ref="G8:H8"/>
    <mergeCell ref="A45:H45"/>
    <mergeCell ref="A35:H35"/>
    <mergeCell ref="A37:H37"/>
    <mergeCell ref="A39:H39"/>
    <mergeCell ref="A42:H42"/>
    <mergeCell ref="A43:H4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2023-07-18T06:14:31Z</cp:lastPrinted>
  <dcterms:created xsi:type="dcterms:W3CDTF">2021-01-27T10:48:44Z</dcterms:created>
  <dcterms:modified xsi:type="dcterms:W3CDTF">2023-07-31T11:26:18Z</dcterms:modified>
</cp:coreProperties>
</file>