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РУХАНИ ЖАҢҒЫРУ\посл вер\"/>
    </mc:Choice>
  </mc:AlternateContent>
  <xr:revisionPtr revIDLastSave="0" documentId="13_ncr:1_{FDC76472-E59D-42DD-8FE6-4521C6D8401C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Лист1" sheetId="1" r:id="rId1"/>
  </sheets>
  <definedNames>
    <definedName name="_xlnm.Print_Area" localSheetId="0">Лист1!$A$1:$H$72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H14" i="1" l="1"/>
  <c r="G10" i="1"/>
  <c r="H10" i="1"/>
  <c r="G14" i="1"/>
  <c r="G19" i="1"/>
  <c r="H19" i="1"/>
  <c r="G35" i="1"/>
  <c r="G30" i="1"/>
  <c r="H30" i="1"/>
  <c r="F37" i="1"/>
  <c r="F38" i="1"/>
  <c r="F39" i="1"/>
  <c r="F40" i="1"/>
  <c r="F36" i="1"/>
  <c r="F35" i="1" s="1"/>
  <c r="F30" i="1"/>
  <c r="F19" i="1"/>
  <c r="F14" i="1"/>
  <c r="F10" i="1"/>
  <c r="H41" i="1" l="1"/>
</calcChain>
</file>

<file path=xl/sharedStrings.xml><?xml version="1.0" encoding="utf-8"?>
<sst xmlns="http://schemas.openxmlformats.org/spreadsheetml/2006/main" count="90" uniqueCount="69">
  <si>
    <t>№</t>
  </si>
  <si>
    <t xml:space="preserve">                                                        М.П.</t>
  </si>
  <si>
    <t>Шығыс бөліктері</t>
  </si>
  <si>
    <t>Өлшем бірлігі</t>
  </si>
  <si>
    <t>Саны</t>
  </si>
  <si>
    <t>Құны, теңгемен</t>
  </si>
  <si>
    <t>Қаржыландыру көздері</t>
  </si>
  <si>
    <t>Грант қаражаттары</t>
  </si>
  <si>
    <t>Қорытынды:</t>
  </si>
  <si>
    <t>Грант беруші:</t>
  </si>
  <si>
    <t xml:space="preserve">«Азаматтық бастамаларды қолдау орталығы» КЕАҚ </t>
  </si>
  <si>
    <t>Барлығы, теңгемен</t>
  </si>
  <si>
    <t>Өтініш беруші (өз салымы)</t>
  </si>
  <si>
    <t>Жобаларды басқару департаментінің бас менеджері</t>
  </si>
  <si>
    <t>Басқарма Төрағасы</t>
  </si>
  <si>
    <t>Басқарма Төрағасының орынбасары</t>
  </si>
  <si>
    <t>Жоба жетекшісі</t>
  </si>
  <si>
    <t>ай</t>
  </si>
  <si>
    <t>Жоба менеджері 3 адам</t>
  </si>
  <si>
    <t>Спикерлер гонорары</t>
  </si>
  <si>
    <t>адам</t>
  </si>
  <si>
    <t>Іс‑сапар шығындары</t>
  </si>
  <si>
    <t>өңір</t>
  </si>
  <si>
    <t>Қонақ үй</t>
  </si>
  <si>
    <t>Жол билеттері (көлік)</t>
  </si>
  <si>
    <t>Блокнот А5</t>
  </si>
  <si>
    <t>дана</t>
  </si>
  <si>
    <t>Бағдарлама</t>
  </si>
  <si>
    <t>Буклет</t>
  </si>
  <si>
    <t>Қаламсап</t>
  </si>
  <si>
    <t>Маркер (түрлі‑түсті)</t>
  </si>
  <si>
    <t>бума</t>
  </si>
  <si>
    <t>А4 қағаз</t>
  </si>
  <si>
    <t>Баннер</t>
  </si>
  <si>
    <t>Сертификат</t>
  </si>
  <si>
    <t>Су 0,5л</t>
  </si>
  <si>
    <t>Кувертка</t>
  </si>
  <si>
    <t xml:space="preserve">Іс-шара өтетін орынды жалдау </t>
  </si>
  <si>
    <t>қызмет</t>
  </si>
  <si>
    <t>Кофе‑брейк</t>
  </si>
  <si>
    <t>Фото‑бейне шығыны</t>
  </si>
  <si>
    <t>БАҚ жарияланымы</t>
  </si>
  <si>
    <t>ЛЭД экран</t>
  </si>
  <si>
    <t>Проектор</t>
  </si>
  <si>
    <t xml:space="preserve">Флипчарт </t>
  </si>
  <si>
    <t>МФУ принтер</t>
  </si>
  <si>
    <t>Ноутбук</t>
  </si>
  <si>
    <t>Тамақтану шығындары (3 мезгіл)</t>
  </si>
  <si>
    <t>1. Әкімшілік шығындар, соның ішінде. жалақы шығындары, салықты қоса есептегенде</t>
  </si>
  <si>
    <t>2. Тікелей шығындар</t>
  </si>
  <si>
    <t>3. Кеңсе шығындары</t>
  </si>
  <si>
    <t>5. Материалды техникалық қамтамасыз ету шығындары</t>
  </si>
  <si>
    <t>4. Қосымша шығындар</t>
  </si>
  <si>
    <t>Грант сомасы: 38 810 000 (отыз сегіз миллион сегізжүз он мың) теңге</t>
  </si>
  <si>
    <t>2025 жылға арналған әлеуметтік жобаны іске асыруға арналған шығындар сметасы</t>
  </si>
  <si>
    <r>
      <t xml:space="preserve">№ </t>
    </r>
    <r>
      <rPr>
        <sz val="12"/>
        <color theme="1"/>
        <rFont val="Times New Roman"/>
        <family val="1"/>
        <charset val="204"/>
      </rPr>
      <t xml:space="preserve">2 Қосымшамен таныстым және келісемін: </t>
    </r>
  </si>
  <si>
    <t>Грант алушы:</t>
  </si>
  <si>
    <t xml:space="preserve">Жобаларды басқару департаментінің директоры </t>
  </si>
  <si>
    <t>«   » шілде 2023 жылғы №___ 
Грант беру жөніндегі Келісімшарттың  
№ 2 Қосымшасы</t>
  </si>
  <si>
    <t>Грант алушы: «Рухани жаңғыру» қоғамдық қоры</t>
  </si>
  <si>
    <t>МО</t>
  </si>
  <si>
    <t xml:space="preserve">  МО</t>
  </si>
  <si>
    <t xml:space="preserve">Грант тақырыбы: «Дін мәселелері жөнінде діни мамандар мен Республика аумағындағы АТТ мүшелеріне арналған оқыту семинарлары мен тренингтер» </t>
  </si>
  <si>
    <t xml:space="preserve">Төраға _________________________ Б.О. Кайранбеков  </t>
  </si>
  <si>
    <t xml:space="preserve">______________ А.К. Оспанова </t>
  </si>
  <si>
    <t xml:space="preserve">______________  А.А. Ашкин </t>
  </si>
  <si>
    <t xml:space="preserve">______________  Р.А. Ахатаева </t>
  </si>
  <si>
    <t xml:space="preserve">______________ М.Д. Дайырбекова </t>
  </si>
  <si>
    <t xml:space="preserve">______________ М.Б. Жолдыбалина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</si>
</sst>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F5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0"/>
    </xf>
    <xf numFmtId="0" fontId="2" fillId="0" borderId="0" xfId="0" applyFont="1" applyAlignment="1">
      <alignment horizontal="left" vertical="center" wrapText="1" indent="10"/>
    </xf>
    <xf numFmtId="0" fontId="1" fillId="0" borderId="0" xfId="0" applyFont="1"/>
    <xf numFmtId="0" fontId="3" fillId="3" borderId="5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3" fontId="2" fillId="2" borderId="10" xfId="0" applyNumberFormat="1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 indent="1"/>
    </xf>
    <xf numFmtId="0" fontId="4" fillId="3" borderId="3" xfId="0" applyFont="1" applyFill="1" applyBorder="1" applyAlignment="1">
      <alignment horizontal="right" vertical="center" wrapText="1" indent="1"/>
    </xf>
    <xf numFmtId="0" fontId="3" fillId="3" borderId="5" xfId="0" applyFont="1" applyFill="1" applyBorder="1" applyAlignment="1">
      <alignment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 indent="1"/>
    </xf>
    <xf numFmtId="0" fontId="4" fillId="3" borderId="5" xfId="0" applyFont="1" applyFill="1" applyBorder="1" applyAlignment="1">
      <alignment horizontal="right" vertical="center" wrapText="1" inden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2"/>
  <sheetViews>
    <sheetView tabSelected="1" view="pageBreakPreview" topLeftCell="A49" zoomScaleNormal="100" zoomScaleSheetLayoutView="100" zoomScalePageLayoutView="25" workbookViewId="0">
      <selection activeCell="D65" sqref="D65"/>
    </sheetView>
  </sheetViews>
  <sheetFormatPr defaultColWidth="8.85546875" defaultRowHeight="15.75" x14ac:dyDescent="0.25"/>
  <cols>
    <col min="1" max="1" width="5.85546875" style="6" customWidth="1"/>
    <col min="2" max="2" width="40.5703125" style="6" customWidth="1"/>
    <col min="3" max="3" width="17.42578125" style="6" customWidth="1"/>
    <col min="4" max="4" width="17.5703125" style="6" customWidth="1"/>
    <col min="5" max="5" width="18" style="6" customWidth="1"/>
    <col min="6" max="6" width="14.7109375" style="6" customWidth="1"/>
    <col min="7" max="7" width="17.28515625" style="6" customWidth="1"/>
    <col min="8" max="8" width="14.85546875" style="6" customWidth="1"/>
    <col min="9" max="16384" width="8.85546875" style="6"/>
  </cols>
  <sheetData>
    <row r="1" spans="1:8" ht="81.75" customHeight="1" x14ac:dyDescent="0.25">
      <c r="A1" s="36" t="s">
        <v>58</v>
      </c>
      <c r="B1" s="36"/>
      <c r="C1" s="36"/>
      <c r="D1" s="36"/>
      <c r="E1" s="36"/>
      <c r="F1" s="36"/>
      <c r="G1" s="36"/>
      <c r="H1" s="36"/>
    </row>
    <row r="2" spans="1:8" x14ac:dyDescent="0.25">
      <c r="A2" s="1"/>
    </row>
    <row r="3" spans="1:8" x14ac:dyDescent="0.25">
      <c r="A3" s="37" t="s">
        <v>54</v>
      </c>
      <c r="B3" s="37"/>
      <c r="C3" s="37"/>
      <c r="D3" s="37"/>
      <c r="E3" s="37"/>
      <c r="F3" s="37"/>
      <c r="G3" s="37"/>
      <c r="H3" s="37"/>
    </row>
    <row r="4" spans="1:8" x14ac:dyDescent="0.25">
      <c r="A4" s="2"/>
    </row>
    <row r="5" spans="1:8" x14ac:dyDescent="0.25">
      <c r="A5" s="35" t="s">
        <v>59</v>
      </c>
      <c r="B5" s="35"/>
      <c r="C5" s="35"/>
      <c r="D5" s="35"/>
      <c r="E5" s="35"/>
      <c r="F5" s="35"/>
      <c r="G5" s="35"/>
      <c r="H5" s="35"/>
    </row>
    <row r="6" spans="1:8" ht="28.5" customHeight="1" x14ac:dyDescent="0.25">
      <c r="A6" s="34" t="s">
        <v>62</v>
      </c>
      <c r="B6" s="34"/>
      <c r="C6" s="34"/>
      <c r="D6" s="34"/>
      <c r="E6" s="34"/>
      <c r="F6" s="34"/>
      <c r="G6" s="34"/>
      <c r="H6" s="34"/>
    </row>
    <row r="7" spans="1:8" x14ac:dyDescent="0.25">
      <c r="A7" s="35" t="s">
        <v>53</v>
      </c>
      <c r="B7" s="35"/>
      <c r="C7" s="35"/>
      <c r="D7" s="35"/>
      <c r="E7" s="35"/>
      <c r="F7" s="35"/>
      <c r="G7" s="35"/>
      <c r="H7" s="35"/>
    </row>
    <row r="8" spans="1:8" ht="31.5" customHeight="1" x14ac:dyDescent="0.25">
      <c r="A8" s="41" t="s">
        <v>0</v>
      </c>
      <c r="B8" s="41" t="s">
        <v>2</v>
      </c>
      <c r="C8" s="41" t="s">
        <v>3</v>
      </c>
      <c r="D8" s="41" t="s">
        <v>4</v>
      </c>
      <c r="E8" s="41" t="s">
        <v>5</v>
      </c>
      <c r="F8" s="41" t="s">
        <v>11</v>
      </c>
      <c r="G8" s="41" t="s">
        <v>6</v>
      </c>
      <c r="H8" s="41"/>
    </row>
    <row r="9" spans="1:8" ht="72.75" customHeight="1" x14ac:dyDescent="0.25">
      <c r="A9" s="42"/>
      <c r="B9" s="42"/>
      <c r="C9" s="42"/>
      <c r="D9" s="42"/>
      <c r="E9" s="42"/>
      <c r="F9" s="42"/>
      <c r="G9" s="19" t="s">
        <v>12</v>
      </c>
      <c r="H9" s="19" t="s">
        <v>7</v>
      </c>
    </row>
    <row r="10" spans="1:8" ht="47.25" customHeight="1" thickBot="1" x14ac:dyDescent="0.3">
      <c r="A10" s="20"/>
      <c r="B10" s="21" t="s">
        <v>48</v>
      </c>
      <c r="C10" s="20"/>
      <c r="D10" s="20"/>
      <c r="E10" s="20"/>
      <c r="F10" s="21">
        <f>F11+F12+F13</f>
        <v>16950000</v>
      </c>
      <c r="G10" s="21">
        <f t="shared" ref="G10:H10" si="0">G11+G12+G13</f>
        <v>0</v>
      </c>
      <c r="H10" s="21">
        <f t="shared" si="0"/>
        <v>16950000</v>
      </c>
    </row>
    <row r="11" spans="1:8" ht="16.5" thickBot="1" x14ac:dyDescent="0.3">
      <c r="A11" s="9">
        <v>1</v>
      </c>
      <c r="B11" s="22" t="s">
        <v>16</v>
      </c>
      <c r="C11" s="23" t="s">
        <v>17</v>
      </c>
      <c r="D11" s="24">
        <v>7</v>
      </c>
      <c r="E11" s="25">
        <v>250000</v>
      </c>
      <c r="F11" s="25">
        <v>1750000</v>
      </c>
      <c r="G11" s="26"/>
      <c r="H11" s="25">
        <v>1750000</v>
      </c>
    </row>
    <row r="12" spans="1:8" ht="16.5" thickBot="1" x14ac:dyDescent="0.3">
      <c r="A12" s="9">
        <v>2</v>
      </c>
      <c r="B12" s="27" t="s">
        <v>18</v>
      </c>
      <c r="C12" s="10" t="s">
        <v>17</v>
      </c>
      <c r="D12" s="28">
        <v>7</v>
      </c>
      <c r="E12" s="29">
        <v>200000</v>
      </c>
      <c r="F12" s="29">
        <v>4200000</v>
      </c>
      <c r="G12" s="30"/>
      <c r="H12" s="29">
        <v>4200000</v>
      </c>
    </row>
    <row r="13" spans="1:8" ht="16.5" thickBot="1" x14ac:dyDescent="0.3">
      <c r="A13" s="9">
        <v>3</v>
      </c>
      <c r="B13" s="27" t="s">
        <v>19</v>
      </c>
      <c r="C13" s="10" t="s">
        <v>20</v>
      </c>
      <c r="D13" s="28">
        <v>10</v>
      </c>
      <c r="E13" s="29">
        <v>1100000</v>
      </c>
      <c r="F13" s="29">
        <v>11000000</v>
      </c>
      <c r="G13" s="30"/>
      <c r="H13" s="29">
        <v>11000000</v>
      </c>
    </row>
    <row r="14" spans="1:8" ht="43.5" customHeight="1" thickBot="1" x14ac:dyDescent="0.3">
      <c r="A14" s="13"/>
      <c r="B14" s="16" t="s">
        <v>49</v>
      </c>
      <c r="C14" s="15"/>
      <c r="D14" s="14"/>
      <c r="E14" s="14"/>
      <c r="F14" s="18">
        <f>F15+F16+F17+F18</f>
        <v>11560000</v>
      </c>
      <c r="G14" s="18">
        <f t="shared" ref="G14" si="1">G15+G16+G17+G18</f>
        <v>0</v>
      </c>
      <c r="H14" s="18">
        <f>H15+H16+H17+H18</f>
        <v>11560000</v>
      </c>
    </row>
    <row r="15" spans="1:8" ht="16.5" thickBot="1" x14ac:dyDescent="0.3">
      <c r="A15" s="9">
        <v>4</v>
      </c>
      <c r="B15" s="27" t="s">
        <v>21</v>
      </c>
      <c r="C15" s="10" t="s">
        <v>22</v>
      </c>
      <c r="D15" s="28">
        <v>17</v>
      </c>
      <c r="E15" s="29">
        <v>150000</v>
      </c>
      <c r="F15" s="29">
        <v>2550000</v>
      </c>
      <c r="G15" s="30"/>
      <c r="H15" s="29">
        <v>2550000</v>
      </c>
    </row>
    <row r="16" spans="1:8" ht="16.5" thickBot="1" x14ac:dyDescent="0.3">
      <c r="A16" s="9">
        <v>5</v>
      </c>
      <c r="B16" s="27" t="s">
        <v>23</v>
      </c>
      <c r="C16" s="10" t="s">
        <v>22</v>
      </c>
      <c r="D16" s="28">
        <v>17</v>
      </c>
      <c r="E16" s="29">
        <v>200000</v>
      </c>
      <c r="F16" s="29">
        <v>3400000</v>
      </c>
      <c r="G16" s="30"/>
      <c r="H16" s="29">
        <v>3400000</v>
      </c>
    </row>
    <row r="17" spans="1:8" ht="16.5" thickBot="1" x14ac:dyDescent="0.3">
      <c r="A17" s="9">
        <v>6</v>
      </c>
      <c r="B17" s="27" t="s">
        <v>24</v>
      </c>
      <c r="C17" s="10" t="s">
        <v>22</v>
      </c>
      <c r="D17" s="28">
        <v>17</v>
      </c>
      <c r="E17" s="29">
        <v>180000</v>
      </c>
      <c r="F17" s="29">
        <v>3060000</v>
      </c>
      <c r="G17" s="30"/>
      <c r="H17" s="29">
        <v>3060000</v>
      </c>
    </row>
    <row r="18" spans="1:8" ht="16.5" thickBot="1" x14ac:dyDescent="0.3">
      <c r="A18" s="8">
        <v>7</v>
      </c>
      <c r="B18" s="27" t="s">
        <v>47</v>
      </c>
      <c r="C18" s="10" t="s">
        <v>22</v>
      </c>
      <c r="D18" s="28">
        <v>17</v>
      </c>
      <c r="E18" s="29">
        <v>150000</v>
      </c>
      <c r="F18" s="29">
        <v>2550000</v>
      </c>
      <c r="G18" s="30"/>
      <c r="H18" s="29">
        <v>2550000</v>
      </c>
    </row>
    <row r="19" spans="1:8" ht="41.25" customHeight="1" thickBot="1" x14ac:dyDescent="0.3">
      <c r="A19" s="13"/>
      <c r="B19" s="17" t="s">
        <v>50</v>
      </c>
      <c r="C19" s="15"/>
      <c r="D19" s="14"/>
      <c r="E19" s="14"/>
      <c r="F19" s="18">
        <f>F20+F21+F22+F23+F24+F25+F26+F27+F28+F29</f>
        <v>4852000</v>
      </c>
      <c r="G19" s="18">
        <f t="shared" ref="G19:H19" si="2">G20+G21+G22+G23+G24+G25+G26+G27+G28+G29</f>
        <v>0</v>
      </c>
      <c r="H19" s="18">
        <f t="shared" si="2"/>
        <v>4852000</v>
      </c>
    </row>
    <row r="20" spans="1:8" ht="16.5" thickBot="1" x14ac:dyDescent="0.3">
      <c r="A20" s="9">
        <v>8</v>
      </c>
      <c r="B20" s="27" t="s">
        <v>25</v>
      </c>
      <c r="C20" s="10" t="s">
        <v>26</v>
      </c>
      <c r="D20" s="28">
        <v>1700</v>
      </c>
      <c r="E20" s="29">
        <v>700</v>
      </c>
      <c r="F20" s="29">
        <v>1190000</v>
      </c>
      <c r="G20" s="30"/>
      <c r="H20" s="29">
        <v>1190000</v>
      </c>
    </row>
    <row r="21" spans="1:8" ht="16.5" thickBot="1" x14ac:dyDescent="0.3">
      <c r="A21" s="9">
        <v>9</v>
      </c>
      <c r="B21" s="27" t="s">
        <v>27</v>
      </c>
      <c r="C21" s="10" t="s">
        <v>26</v>
      </c>
      <c r="D21" s="28">
        <v>1700</v>
      </c>
      <c r="E21" s="29">
        <v>200</v>
      </c>
      <c r="F21" s="29">
        <v>340000</v>
      </c>
      <c r="G21" s="30"/>
      <c r="H21" s="29">
        <v>340000</v>
      </c>
    </row>
    <row r="22" spans="1:8" ht="16.5" thickBot="1" x14ac:dyDescent="0.3">
      <c r="A22" s="9">
        <v>10</v>
      </c>
      <c r="B22" s="27" t="s">
        <v>28</v>
      </c>
      <c r="C22" s="10" t="s">
        <v>26</v>
      </c>
      <c r="D22" s="28">
        <v>1700</v>
      </c>
      <c r="E22" s="29">
        <v>500</v>
      </c>
      <c r="F22" s="29">
        <v>850000</v>
      </c>
      <c r="G22" s="30"/>
      <c r="H22" s="29">
        <v>850000</v>
      </c>
    </row>
    <row r="23" spans="1:8" ht="16.5" thickBot="1" x14ac:dyDescent="0.3">
      <c r="A23" s="9">
        <v>11</v>
      </c>
      <c r="B23" s="27" t="s">
        <v>29</v>
      </c>
      <c r="C23" s="10" t="s">
        <v>26</v>
      </c>
      <c r="D23" s="28">
        <v>1700</v>
      </c>
      <c r="E23" s="29">
        <v>150</v>
      </c>
      <c r="F23" s="29">
        <v>255000</v>
      </c>
      <c r="G23" s="30"/>
      <c r="H23" s="29">
        <v>255000</v>
      </c>
    </row>
    <row r="24" spans="1:8" ht="16.5" thickBot="1" x14ac:dyDescent="0.3">
      <c r="A24" s="9">
        <v>12</v>
      </c>
      <c r="B24" s="27" t="s">
        <v>30</v>
      </c>
      <c r="C24" s="10" t="s">
        <v>31</v>
      </c>
      <c r="D24" s="28">
        <v>200</v>
      </c>
      <c r="E24" s="29">
        <v>1000</v>
      </c>
      <c r="F24" s="29">
        <v>200000</v>
      </c>
      <c r="G24" s="30"/>
      <c r="H24" s="29">
        <v>200000</v>
      </c>
    </row>
    <row r="25" spans="1:8" ht="16.5" thickBot="1" x14ac:dyDescent="0.3">
      <c r="A25" s="9">
        <v>13</v>
      </c>
      <c r="B25" s="27" t="s">
        <v>32</v>
      </c>
      <c r="C25" s="10" t="s">
        <v>31</v>
      </c>
      <c r="D25" s="28">
        <v>100</v>
      </c>
      <c r="E25" s="29">
        <v>3400</v>
      </c>
      <c r="F25" s="29">
        <v>340000</v>
      </c>
      <c r="G25" s="30"/>
      <c r="H25" s="29">
        <v>340000</v>
      </c>
    </row>
    <row r="26" spans="1:8" ht="16.5" thickBot="1" x14ac:dyDescent="0.3">
      <c r="A26" s="9">
        <v>14</v>
      </c>
      <c r="B26" s="27" t="s">
        <v>33</v>
      </c>
      <c r="C26" s="10" t="s">
        <v>26</v>
      </c>
      <c r="D26" s="28">
        <v>17</v>
      </c>
      <c r="E26" s="29">
        <v>30000</v>
      </c>
      <c r="F26" s="29">
        <v>510000</v>
      </c>
      <c r="G26" s="30"/>
      <c r="H26" s="29">
        <v>510000</v>
      </c>
    </row>
    <row r="27" spans="1:8" ht="16.5" thickBot="1" x14ac:dyDescent="0.3">
      <c r="A27" s="9">
        <v>15</v>
      </c>
      <c r="B27" s="27" t="s">
        <v>34</v>
      </c>
      <c r="C27" s="10" t="s">
        <v>26</v>
      </c>
      <c r="D27" s="28">
        <v>1700</v>
      </c>
      <c r="E27" s="29">
        <v>300</v>
      </c>
      <c r="F27" s="29">
        <v>510000</v>
      </c>
      <c r="G27" s="30"/>
      <c r="H27" s="29">
        <v>510000</v>
      </c>
    </row>
    <row r="28" spans="1:8" ht="16.5" thickBot="1" x14ac:dyDescent="0.3">
      <c r="A28" s="9">
        <v>16</v>
      </c>
      <c r="B28" s="27" t="s">
        <v>35</v>
      </c>
      <c r="C28" s="10" t="s">
        <v>26</v>
      </c>
      <c r="D28" s="28">
        <v>2550</v>
      </c>
      <c r="E28" s="29">
        <v>250</v>
      </c>
      <c r="F28" s="29">
        <v>637500</v>
      </c>
      <c r="G28" s="30"/>
      <c r="H28" s="29">
        <v>637500</v>
      </c>
    </row>
    <row r="29" spans="1:8" ht="16.5" thickBot="1" x14ac:dyDescent="0.3">
      <c r="A29" s="9">
        <v>17</v>
      </c>
      <c r="B29" s="27" t="s">
        <v>36</v>
      </c>
      <c r="C29" s="10" t="s">
        <v>26</v>
      </c>
      <c r="D29" s="28">
        <v>10</v>
      </c>
      <c r="E29" s="29">
        <v>1950</v>
      </c>
      <c r="F29" s="29">
        <v>19500</v>
      </c>
      <c r="G29" s="30"/>
      <c r="H29" s="29">
        <v>19500</v>
      </c>
    </row>
    <row r="30" spans="1:8" ht="36" customHeight="1" thickBot="1" x14ac:dyDescent="0.3">
      <c r="A30" s="13"/>
      <c r="B30" s="17" t="s">
        <v>52</v>
      </c>
      <c r="C30" s="15"/>
      <c r="D30" s="14"/>
      <c r="E30" s="14"/>
      <c r="F30" s="18">
        <f>F31+F32+F33+F34</f>
        <v>5448000</v>
      </c>
      <c r="G30" s="18">
        <f t="shared" ref="G30:H30" si="3">G31+G32+G33+G34</f>
        <v>0</v>
      </c>
      <c r="H30" s="18">
        <f t="shared" si="3"/>
        <v>5448000</v>
      </c>
    </row>
    <row r="31" spans="1:8" ht="16.5" thickBot="1" x14ac:dyDescent="0.3">
      <c r="A31" s="9">
        <v>18</v>
      </c>
      <c r="B31" s="27" t="s">
        <v>37</v>
      </c>
      <c r="C31" s="10" t="s">
        <v>38</v>
      </c>
      <c r="D31" s="28">
        <v>17</v>
      </c>
      <c r="E31" s="29">
        <v>73470</v>
      </c>
      <c r="F31" s="29">
        <v>1249000</v>
      </c>
      <c r="G31" s="30"/>
      <c r="H31" s="29">
        <v>1249000</v>
      </c>
    </row>
    <row r="32" spans="1:8" ht="16.5" thickBot="1" x14ac:dyDescent="0.3">
      <c r="A32" s="9">
        <v>19</v>
      </c>
      <c r="B32" s="27" t="s">
        <v>39</v>
      </c>
      <c r="C32" s="10" t="s">
        <v>38</v>
      </c>
      <c r="D32" s="28">
        <v>17</v>
      </c>
      <c r="E32" s="29">
        <v>150000</v>
      </c>
      <c r="F32" s="29">
        <v>2550000</v>
      </c>
      <c r="G32" s="30"/>
      <c r="H32" s="29">
        <v>2550000</v>
      </c>
    </row>
    <row r="33" spans="1:8" ht="16.5" thickBot="1" x14ac:dyDescent="0.3">
      <c r="A33" s="9">
        <v>20</v>
      </c>
      <c r="B33" s="27" t="s">
        <v>40</v>
      </c>
      <c r="C33" s="10" t="s">
        <v>38</v>
      </c>
      <c r="D33" s="28">
        <v>17</v>
      </c>
      <c r="E33" s="29">
        <v>30000</v>
      </c>
      <c r="F33" s="29">
        <v>510000</v>
      </c>
      <c r="G33" s="30"/>
      <c r="H33" s="29">
        <v>510000</v>
      </c>
    </row>
    <row r="34" spans="1:8" ht="16.5" thickBot="1" x14ac:dyDescent="0.3">
      <c r="A34" s="9">
        <v>21</v>
      </c>
      <c r="B34" s="27" t="s">
        <v>41</v>
      </c>
      <c r="C34" s="10" t="s">
        <v>38</v>
      </c>
      <c r="D34" s="28">
        <v>17</v>
      </c>
      <c r="E34" s="29">
        <v>67000</v>
      </c>
      <c r="F34" s="29">
        <v>1139000</v>
      </c>
      <c r="G34" s="30"/>
      <c r="H34" s="29">
        <v>1139000</v>
      </c>
    </row>
    <row r="35" spans="1:8" ht="41.25" customHeight="1" thickBot="1" x14ac:dyDescent="0.3">
      <c r="A35" s="13"/>
      <c r="B35" s="16" t="s">
        <v>51</v>
      </c>
      <c r="C35" s="15"/>
      <c r="D35" s="14"/>
      <c r="E35" s="14"/>
      <c r="F35" s="18">
        <f>F36+F37+F38+F39+F40</f>
        <v>1764000</v>
      </c>
      <c r="G35" s="18">
        <f>G36+G37+G38+G39+G40</f>
        <v>1764000</v>
      </c>
      <c r="H35" s="18">
        <f>H36+H37+H38+H39+H40</f>
        <v>0</v>
      </c>
    </row>
    <row r="36" spans="1:8" ht="16.5" thickBot="1" x14ac:dyDescent="0.3">
      <c r="A36" s="9">
        <v>22</v>
      </c>
      <c r="B36" s="7" t="s">
        <v>42</v>
      </c>
      <c r="C36" s="10" t="s">
        <v>26</v>
      </c>
      <c r="D36" s="7">
        <v>1</v>
      </c>
      <c r="E36" s="7">
        <v>120000</v>
      </c>
      <c r="F36" s="7">
        <f>E36*D36</f>
        <v>120000</v>
      </c>
      <c r="G36" s="7">
        <v>120000</v>
      </c>
      <c r="H36" s="7">
        <v>0</v>
      </c>
    </row>
    <row r="37" spans="1:8" ht="16.5" thickBot="1" x14ac:dyDescent="0.3">
      <c r="A37" s="9">
        <v>23</v>
      </c>
      <c r="B37" s="7" t="s">
        <v>43</v>
      </c>
      <c r="C37" s="10" t="s">
        <v>26</v>
      </c>
      <c r="D37" s="7">
        <v>1</v>
      </c>
      <c r="E37" s="7">
        <v>100000</v>
      </c>
      <c r="F37" s="7">
        <f t="shared" ref="F37:F40" si="4">E37*D37</f>
        <v>100000</v>
      </c>
      <c r="G37" s="7">
        <v>100000</v>
      </c>
      <c r="H37" s="7">
        <v>0</v>
      </c>
    </row>
    <row r="38" spans="1:8" ht="16.5" thickBot="1" x14ac:dyDescent="0.3">
      <c r="A38" s="9">
        <v>24</v>
      </c>
      <c r="B38" s="7" t="s">
        <v>44</v>
      </c>
      <c r="C38" s="10" t="s">
        <v>26</v>
      </c>
      <c r="D38" s="7">
        <v>1</v>
      </c>
      <c r="E38" s="7">
        <v>45000</v>
      </c>
      <c r="F38" s="7">
        <f t="shared" si="4"/>
        <v>45000</v>
      </c>
      <c r="G38" s="7">
        <v>45000</v>
      </c>
      <c r="H38" s="7">
        <v>0</v>
      </c>
    </row>
    <row r="39" spans="1:8" ht="16.5" thickBot="1" x14ac:dyDescent="0.3">
      <c r="A39" s="9">
        <v>25</v>
      </c>
      <c r="B39" s="7" t="s">
        <v>45</v>
      </c>
      <c r="C39" s="10" t="s">
        <v>26</v>
      </c>
      <c r="D39" s="7">
        <v>1</v>
      </c>
      <c r="E39" s="7">
        <v>299000</v>
      </c>
      <c r="F39" s="7">
        <f t="shared" si="4"/>
        <v>299000</v>
      </c>
      <c r="G39" s="7">
        <v>299000</v>
      </c>
      <c r="H39" s="7">
        <v>0</v>
      </c>
    </row>
    <row r="40" spans="1:8" ht="16.5" thickBot="1" x14ac:dyDescent="0.3">
      <c r="A40" s="9">
        <v>26</v>
      </c>
      <c r="B40" s="7" t="s">
        <v>46</v>
      </c>
      <c r="C40" s="10" t="s">
        <v>26</v>
      </c>
      <c r="D40" s="7">
        <v>3</v>
      </c>
      <c r="E40" s="7">
        <v>400000</v>
      </c>
      <c r="F40" s="7">
        <f t="shared" si="4"/>
        <v>1200000</v>
      </c>
      <c r="G40" s="7">
        <v>1200000</v>
      </c>
      <c r="H40" s="7">
        <v>0</v>
      </c>
    </row>
    <row r="41" spans="1:8" ht="16.5" thickBot="1" x14ac:dyDescent="0.3">
      <c r="A41" s="11"/>
      <c r="B41" s="38" t="s">
        <v>8</v>
      </c>
      <c r="C41" s="39"/>
      <c r="D41" s="39"/>
      <c r="E41" s="39"/>
      <c r="F41" s="39"/>
      <c r="G41" s="40"/>
      <c r="H41" s="12">
        <f>H10+H14+H19+H30+H35</f>
        <v>38810000</v>
      </c>
    </row>
    <row r="42" spans="1:8" ht="17.25" customHeight="1" x14ac:dyDescent="0.25">
      <c r="A42" s="43" t="s">
        <v>55</v>
      </c>
      <c r="B42" s="43"/>
      <c r="C42" s="43"/>
      <c r="D42" s="43"/>
      <c r="E42" s="43"/>
      <c r="F42" s="43"/>
      <c r="G42" s="43"/>
      <c r="H42" s="43"/>
    </row>
    <row r="43" spans="1:8" ht="15.75" customHeight="1" x14ac:dyDescent="0.25">
      <c r="A43" s="35" t="s">
        <v>56</v>
      </c>
      <c r="B43" s="35"/>
      <c r="C43" s="35"/>
      <c r="D43" s="35"/>
      <c r="E43" s="35"/>
      <c r="F43" s="35"/>
      <c r="G43" s="35"/>
      <c r="H43" s="35"/>
    </row>
    <row r="44" spans="1:8" x14ac:dyDescent="0.25">
      <c r="A44" s="31"/>
      <c r="B44" s="31"/>
      <c r="C44" s="31"/>
      <c r="D44" s="31"/>
      <c r="E44" s="31"/>
      <c r="F44" s="31"/>
      <c r="G44" s="31"/>
      <c r="H44" s="31"/>
    </row>
    <row r="45" spans="1:8" ht="17.25" customHeight="1" x14ac:dyDescent="0.25">
      <c r="A45" s="34" t="s">
        <v>63</v>
      </c>
      <c r="B45" s="34"/>
      <c r="C45" s="34"/>
      <c r="D45" s="34"/>
      <c r="E45" s="34"/>
      <c r="F45" s="34"/>
      <c r="G45" s="34"/>
      <c r="H45" s="34"/>
    </row>
    <row r="46" spans="1:8" ht="18.75" customHeight="1" x14ac:dyDescent="0.25">
      <c r="A46" s="5" t="s">
        <v>1</v>
      </c>
      <c r="B46" s="32" t="s">
        <v>60</v>
      </c>
    </row>
    <row r="47" spans="1:8" ht="18.75" customHeight="1" x14ac:dyDescent="0.25">
      <c r="A47" s="35" t="s">
        <v>9</v>
      </c>
      <c r="B47" s="35"/>
      <c r="C47" s="35"/>
      <c r="D47" s="35"/>
      <c r="E47" s="35"/>
      <c r="F47" s="35"/>
      <c r="G47" s="35"/>
      <c r="H47" s="35"/>
    </row>
    <row r="48" spans="1:8" x14ac:dyDescent="0.25">
      <c r="A48" s="4"/>
    </row>
    <row r="49" spans="1:8" x14ac:dyDescent="0.25">
      <c r="A49" s="35" t="s">
        <v>10</v>
      </c>
      <c r="B49" s="35"/>
      <c r="C49" s="35"/>
      <c r="D49" s="35"/>
      <c r="E49" s="35"/>
      <c r="F49" s="35"/>
      <c r="G49" s="35"/>
      <c r="H49" s="35"/>
    </row>
    <row r="50" spans="1:8" x14ac:dyDescent="0.25">
      <c r="A50" s="3"/>
    </row>
    <row r="51" spans="1:8" x14ac:dyDescent="0.25">
      <c r="A51" s="3" t="s">
        <v>14</v>
      </c>
    </row>
    <row r="52" spans="1:8" x14ac:dyDescent="0.25">
      <c r="A52" s="3" t="s">
        <v>64</v>
      </c>
    </row>
    <row r="53" spans="1:8" ht="18.75" customHeight="1" x14ac:dyDescent="0.25">
      <c r="A53" s="33" t="s">
        <v>61</v>
      </c>
    </row>
    <row r="54" spans="1:8" x14ac:dyDescent="0.25">
      <c r="A54" s="33"/>
    </row>
    <row r="55" spans="1:8" x14ac:dyDescent="0.25">
      <c r="A55" s="3" t="s">
        <v>15</v>
      </c>
    </row>
    <row r="56" spans="1:8" x14ac:dyDescent="0.25">
      <c r="A56" s="3"/>
    </row>
    <row r="57" spans="1:8" x14ac:dyDescent="0.25">
      <c r="A57" s="3" t="s">
        <v>65</v>
      </c>
    </row>
    <row r="58" spans="1:8" x14ac:dyDescent="0.25">
      <c r="A58" s="3"/>
    </row>
    <row r="59" spans="1:8" x14ac:dyDescent="0.25">
      <c r="A59" s="3" t="s">
        <v>57</v>
      </c>
    </row>
    <row r="60" spans="1:8" x14ac:dyDescent="0.25">
      <c r="A60" s="3"/>
    </row>
    <row r="61" spans="1:8" x14ac:dyDescent="0.25">
      <c r="A61" s="3" t="s">
        <v>66</v>
      </c>
    </row>
    <row r="62" spans="1:8" x14ac:dyDescent="0.25">
      <c r="A62" s="3"/>
    </row>
    <row r="63" spans="1:8" x14ac:dyDescent="0.25">
      <c r="A63" s="3" t="s">
        <v>13</v>
      </c>
    </row>
    <row r="64" spans="1:8" x14ac:dyDescent="0.25">
      <c r="A64" s="3"/>
    </row>
    <row r="65" spans="1:1" x14ac:dyDescent="0.25">
      <c r="A65" s="3" t="s">
        <v>67</v>
      </c>
    </row>
    <row r="66" spans="1:1" x14ac:dyDescent="0.25">
      <c r="A66" s="3"/>
    </row>
    <row r="67" spans="1:1" x14ac:dyDescent="0.25">
      <c r="A67" s="3" t="s">
        <v>13</v>
      </c>
    </row>
    <row r="68" spans="1:1" x14ac:dyDescent="0.25">
      <c r="A68" s="3"/>
    </row>
    <row r="69" spans="1:1" x14ac:dyDescent="0.25">
      <c r="A69" s="3" t="s">
        <v>68</v>
      </c>
    </row>
    <row r="112" ht="15.75" customHeight="1" x14ac:dyDescent="0.25"/>
  </sheetData>
  <mergeCells count="18">
    <mergeCell ref="F8:F9"/>
    <mergeCell ref="A42:H42"/>
    <mergeCell ref="A45:H45"/>
    <mergeCell ref="A47:H47"/>
    <mergeCell ref="A49:H49"/>
    <mergeCell ref="A1:H1"/>
    <mergeCell ref="A3:H3"/>
    <mergeCell ref="A5:H5"/>
    <mergeCell ref="A6:H6"/>
    <mergeCell ref="A7:H7"/>
    <mergeCell ref="A43:H43"/>
    <mergeCell ref="B41:G41"/>
    <mergeCell ref="A8:A9"/>
    <mergeCell ref="G8:H8"/>
    <mergeCell ref="B8:B9"/>
    <mergeCell ref="C8:C9"/>
    <mergeCell ref="D8:D9"/>
    <mergeCell ref="E8:E9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ЦПГИ</cp:lastModifiedBy>
  <cp:lastPrinted>2023-07-17T03:07:28Z</cp:lastPrinted>
  <dcterms:created xsi:type="dcterms:W3CDTF">2021-01-27T10:48:44Z</dcterms:created>
  <dcterms:modified xsi:type="dcterms:W3CDTF">2023-07-26T04:25:07Z</dcterms:modified>
</cp:coreProperties>
</file>