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ОТЧЕТ ИТОГОВЫЙ МЕДИАЦИЯ\"/>
    </mc:Choice>
  </mc:AlternateContent>
  <xr:revisionPtr revIDLastSave="0" documentId="13_ncr:1_{019786D7-688B-4FB2-9F29-9D272B86F3C5}" xr6:coauthVersionLast="40" xr6:coauthVersionMax="40" xr10:uidLastSave="{00000000-0000-0000-0000-000000000000}"/>
  <bookViews>
    <workbookView xWindow="0" yWindow="0" windowWidth="20490" windowHeight="7650" xr2:uid="{00000000-000D-0000-FFFF-FFFF00000000}"/>
  </bookViews>
  <sheets>
    <sheet name="Лист1" sheetId="1" r:id="rId1"/>
  </sheets>
  <definedNames>
    <definedName name="_Hlk32248595" localSheetId="0">Лист1!$C$52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F39" i="1"/>
  <c r="E39" i="1" l="1"/>
  <c r="D39" i="1" l="1"/>
</calcChain>
</file>

<file path=xl/sharedStrings.xml><?xml version="1.0" encoding="utf-8"?>
<sst xmlns="http://schemas.openxmlformats.org/spreadsheetml/2006/main" count="71" uniqueCount="68">
  <si>
    <t>№</t>
  </si>
  <si>
    <t>Статьи расходов</t>
  </si>
  <si>
    <t>Смета расходов</t>
  </si>
  <si>
    <t>Промежуточный отчет № 1</t>
  </si>
  <si>
    <t>Промежуточный Отчет № 2</t>
  </si>
  <si>
    <t>Промежуточный Отчет № 3</t>
  </si>
  <si>
    <t>Промежуточный Отчет № 4</t>
  </si>
  <si>
    <t>Контрагент, дата и назначения платежа</t>
  </si>
  <si>
    <t>Итого</t>
  </si>
  <si>
    <t>Дата:</t>
  </si>
  <si>
    <t xml:space="preserve">М.П. </t>
  </si>
  <si>
    <t>__________________________________</t>
  </si>
  <si>
    <t>* Заполняется в соответствии с Требованиями к отчету о расходовании денежных средств</t>
  </si>
  <si>
    <t>Заключительный Отчет</t>
  </si>
  <si>
    <t>Сумма (3+4+5+6+7)</t>
  </si>
  <si>
    <t>Остаток (2-8)</t>
  </si>
  <si>
    <t>Грантополучатель: ОЮЛ «Ассоциация «Международная академия переговоров»</t>
  </si>
  <si>
    <t>Тема гранта: «Развитие сферы медиации»</t>
  </si>
  <si>
    <t xml:space="preserve">Руководитель организации Калмухамбетов С.К. </t>
  </si>
  <si>
    <t xml:space="preserve">Бухгалтер организации </t>
  </si>
  <si>
    <t>Приложение 5 
к Договору о предоставлении государственного гранта
от «15» марта 2023 года №8</t>
  </si>
  <si>
    <t>Сумма гранта: 32 144 000 тенге</t>
  </si>
  <si>
    <t>Аренда офиса / офисного помещения</t>
  </si>
  <si>
    <t>Аренда офисного помещения (г.Астана, ул. Кунаева 29\1,  52м2)</t>
  </si>
  <si>
    <t>Формирование региональных представительств (взаимодействие)</t>
  </si>
  <si>
    <t>Запись видео лекции (50 академ.часов) для обучения профессионального медиатора</t>
  </si>
  <si>
    <t>Запись видео лекции (32 академ.часов) для обучения тренера - медиатора</t>
  </si>
  <si>
    <t>Привлечение опытных тренеров для записи видео лекции. ГПХ\разовое</t>
  </si>
  <si>
    <t>ФОТ, по ГПХ, в т.ч. налоги и другие обязательные платежи бюджет</t>
  </si>
  <si>
    <t>ИПН</t>
  </si>
  <si>
    <t xml:space="preserve">ВОСМС </t>
  </si>
  <si>
    <t>заключение договоров ГПХ (Представление интересов, участие на мероприятиях, организаторские услуги), с региональными координаторами, кроме г. Астана и Актюбинской области (разовое, на год)</t>
  </si>
  <si>
    <t xml:space="preserve"> раздаточные материалы (брошюры, QR,) для встречи с населением по информационной работе и разъяснению Закона о "Медиации", </t>
  </si>
  <si>
    <t>Полиграфическая продукция (в т.ч. Баннера, брошюры) разовый договор</t>
  </si>
  <si>
    <t>Баннер роллап (2х0,8: 18 000тенге)</t>
  </si>
  <si>
    <t>Баннер роллап (2х1: 25 000 тенге)</t>
  </si>
  <si>
    <t>Брошюры (формат: брошюр А4 и А5, глянец) (брошюры разных дизайнов)</t>
  </si>
  <si>
    <t>Услуги дизайнера (разработка роллап баннеров, папок, брошюр)</t>
  </si>
  <si>
    <t>Баннер</t>
  </si>
  <si>
    <t>Организационные расходы* (в т.ч. аренда места проведения, обеспечение канцелярии, раздаточных материалов, вода и т.д.)</t>
  </si>
  <si>
    <t>Создание образовательного модуля (на платформе сайта)</t>
  </si>
  <si>
    <t>1)</t>
  </si>
  <si>
    <t>Проведение республиканской конференции в г. Актобе и г. Астана</t>
  </si>
  <si>
    <t>Обеспечения участия в качестве спикера представителей международных правозащитных организаций</t>
  </si>
  <si>
    <t>Аренда авто для мероприятия выездные конференции по 20 регионам</t>
  </si>
  <si>
    <t>750 000 из них:</t>
  </si>
  <si>
    <t>ПП №27,28,29 от 18 мая т.г</t>
  </si>
  <si>
    <t>ПП №22,23,24 от 18 мая т.г.</t>
  </si>
  <si>
    <t>ПП №9,10,11,12,13, 14,15,16,17,18,19,20,21 от 17 мая т.г.</t>
  </si>
  <si>
    <t>руководитель проекта - Болатов Ислам Болатұлы</t>
  </si>
  <si>
    <t>главный менеджер проекта - Павловец Александр Витальевич</t>
  </si>
  <si>
    <t>ведущий менеджер (специалист по связям с общественностью)  - Карханова Асемгуль Амангельдиевна</t>
  </si>
  <si>
    <t xml:space="preserve">ОПВ </t>
  </si>
  <si>
    <t xml:space="preserve">ГПХ №3/23 от 15.03.23г., ПП №1,6,30 от 05 - 08- 26 мая т.г. </t>
  </si>
  <si>
    <t>ГПХ №1/23 от 15.03.23г., ПП №1,6,30 от 05 - 08- 26 мая т.г.</t>
  </si>
  <si>
    <t>ГПХ №2/23 от 15.03.23г. ПП №1,6,30 от 05 - 08- 26 мая т.г.</t>
  </si>
  <si>
    <t>ГПХ №4\23 от 15.03.23г. ПП №1,6,30 от 05 - 08- 26 мая т.г.</t>
  </si>
  <si>
    <t>менеджер адм.отдела -  Кильдибекова Сайран Сериковна</t>
  </si>
  <si>
    <t xml:space="preserve"> ИП Исмаилова, ПП №2 от 05 мая т.г.,  Договор субаренды (общая форма) от 15.03.23г., АВР и СФ №17 от 26.05.23г., </t>
  </si>
  <si>
    <t>Договор на поставку полиграфической      продукции №23 от 18.03.23г. ИП АЙЛА, ПП №5 от 08 мая т.г. АВР и СФ от 05.05.23г.</t>
  </si>
  <si>
    <t>Догоаор №5-L от 23г., СФ и АВР №1 от 11.05.23г.ИП DOSTAN DEVELOPMENT, ПП №7 от 11 мая т.г.</t>
  </si>
  <si>
    <t xml:space="preserve">ИП CAPITAL RENT a CAR, ПП №31 от 26 мая т.г. Договор №04-04 от 15.03.23г., АКТ и ЭСФ №№ 08 от 15.06.23г., </t>
  </si>
  <si>
    <t xml:space="preserve">ГПХ №3/23, 24, ,25 26, 27,28, 29,30, 31, 32, 33,34,35 , 36,37 от 15.03.23г., ПП №1,6,30 от 15 -03- до  28 декабрят.г. </t>
  </si>
  <si>
    <t>ИП "Erlikh mediation school", ПП№ 45/1от 4декабря, СФ №562</t>
  </si>
  <si>
    <t>Договор № УД14, РОО Мип "Аманат Зангер" от 30 ноября, АВР от 11 декабря. Договор ИП "Erlikh mediation school", ПП№ 1 от 4 декабря, Сфот 14 декабря</t>
  </si>
  <si>
    <t>ИП "Erlikh mediation school", ПП№ 15 от 4декабря, СФ от 15 дек</t>
  </si>
  <si>
    <t>ИП "NTCHMART" , Договор от 1 июня, накладные на отпуск товара</t>
  </si>
  <si>
    <t xml:space="preserve">ИТОГОВЫЙ ОТЧЕТ О РАСХОДОВАНИИ ДЕНЕЖНЫХ СРЕДСТВ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</si>
</sst>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3" fontId="10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0" fontId="13" fillId="0" borderId="1" xfId="0" applyFont="1" applyBorder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2"/>
  <sheetViews>
    <sheetView tabSelected="1" view="pageLayout" topLeftCell="A61" zoomScale="84" zoomScaleNormal="100" zoomScaleSheetLayoutView="100" zoomScalePageLayoutView="84" workbookViewId="0">
      <selection activeCell="H11" sqref="H11"/>
    </sheetView>
  </sheetViews>
  <sheetFormatPr defaultRowHeight="15" x14ac:dyDescent="0.25"/>
  <cols>
    <col min="1" max="1" width="5.5703125" style="16" customWidth="1"/>
    <col min="2" max="2" width="35.140625" customWidth="1"/>
    <col min="3" max="3" width="14.42578125" customWidth="1"/>
    <col min="4" max="4" width="18.7109375" customWidth="1"/>
    <col min="5" max="5" width="18.85546875" customWidth="1"/>
    <col min="6" max="6" width="17.42578125" customWidth="1"/>
    <col min="7" max="7" width="18.42578125" customWidth="1"/>
    <col min="8" max="8" width="18.85546875" customWidth="1"/>
    <col min="9" max="9" width="14" customWidth="1"/>
    <col min="10" max="10" width="10.28515625" customWidth="1"/>
    <col min="11" max="11" width="15.140625" customWidth="1"/>
  </cols>
  <sheetData>
    <row r="2" spans="1:11" ht="57" customHeight="1" x14ac:dyDescent="0.25">
      <c r="A2" s="42" t="s">
        <v>20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5.75" x14ac:dyDescent="0.25">
      <c r="B3" s="1"/>
    </row>
    <row r="4" spans="1:11" ht="36.75" customHeight="1" x14ac:dyDescent="0.25">
      <c r="A4" s="41" t="s">
        <v>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.75" x14ac:dyDescent="0.25">
      <c r="B5" s="2"/>
    </row>
    <row r="6" spans="1:11" ht="15.75" x14ac:dyDescent="0.25">
      <c r="A6" s="43" t="s">
        <v>16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5.75" x14ac:dyDescent="0.25">
      <c r="A7" s="43" t="s">
        <v>17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15.75" x14ac:dyDescent="0.25">
      <c r="A8" s="43" t="s">
        <v>21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57" x14ac:dyDescent="0.25">
      <c r="A9" s="7" t="s">
        <v>0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13</v>
      </c>
      <c r="I9" s="8" t="s">
        <v>14</v>
      </c>
      <c r="J9" s="8" t="s">
        <v>15</v>
      </c>
      <c r="K9" s="8" t="s">
        <v>7</v>
      </c>
    </row>
    <row r="10" spans="1:11" x14ac:dyDescent="0.25">
      <c r="A10" s="9"/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10">
        <v>6</v>
      </c>
      <c r="H10" s="10">
        <v>7</v>
      </c>
      <c r="I10" s="10">
        <v>8</v>
      </c>
      <c r="J10" s="10">
        <v>9</v>
      </c>
      <c r="K10" s="10">
        <v>7</v>
      </c>
    </row>
    <row r="11" spans="1:11" ht="51" x14ac:dyDescent="0.25">
      <c r="A11" s="18">
        <v>1</v>
      </c>
      <c r="B11" s="19" t="s">
        <v>28</v>
      </c>
      <c r="C11" s="28">
        <v>8000000</v>
      </c>
      <c r="D11" s="11">
        <v>2400000</v>
      </c>
      <c r="E11" s="11">
        <v>2400000</v>
      </c>
      <c r="F11" s="11">
        <v>2400000</v>
      </c>
      <c r="G11" s="6"/>
      <c r="H11" s="38">
        <v>800000</v>
      </c>
      <c r="I11" s="28">
        <v>8000000</v>
      </c>
      <c r="J11" s="6">
        <v>0</v>
      </c>
      <c r="K11" s="37" t="s">
        <v>53</v>
      </c>
    </row>
    <row r="12" spans="1:11" ht="57" customHeight="1" x14ac:dyDescent="0.25">
      <c r="A12" s="20"/>
      <c r="B12" s="21" t="s">
        <v>49</v>
      </c>
      <c r="C12" s="17">
        <v>1900800</v>
      </c>
      <c r="D12" s="32">
        <v>570240</v>
      </c>
      <c r="E12" s="32">
        <v>570240</v>
      </c>
      <c r="F12" s="32">
        <v>570240</v>
      </c>
      <c r="G12" s="6"/>
      <c r="H12" s="38">
        <v>190080</v>
      </c>
      <c r="I12" s="17">
        <v>1900800</v>
      </c>
      <c r="J12" s="6">
        <v>0</v>
      </c>
      <c r="K12" s="37" t="s">
        <v>53</v>
      </c>
    </row>
    <row r="13" spans="1:11" ht="54" customHeight="1" x14ac:dyDescent="0.25">
      <c r="A13" s="20"/>
      <c r="B13" s="21" t="s">
        <v>50</v>
      </c>
      <c r="C13" s="17">
        <v>1425600</v>
      </c>
      <c r="D13" s="32">
        <v>427680</v>
      </c>
      <c r="E13" s="32">
        <v>427680</v>
      </c>
      <c r="F13" s="32">
        <v>427680</v>
      </c>
      <c r="G13" s="6"/>
      <c r="H13" s="38">
        <v>142560</v>
      </c>
      <c r="I13" s="17">
        <v>1425600</v>
      </c>
      <c r="J13" s="6">
        <v>0</v>
      </c>
      <c r="K13" s="37" t="s">
        <v>54</v>
      </c>
    </row>
    <row r="14" spans="1:11" ht="66" customHeight="1" x14ac:dyDescent="0.25">
      <c r="A14" s="20"/>
      <c r="B14" s="21" t="s">
        <v>51</v>
      </c>
      <c r="C14" s="17">
        <v>1425600</v>
      </c>
      <c r="D14" s="32">
        <v>427680</v>
      </c>
      <c r="E14" s="32">
        <v>427680</v>
      </c>
      <c r="F14" s="32">
        <v>427680</v>
      </c>
      <c r="G14" s="6"/>
      <c r="H14" s="38">
        <v>142560</v>
      </c>
      <c r="I14" s="17">
        <v>1425600</v>
      </c>
      <c r="J14" s="6">
        <v>0</v>
      </c>
      <c r="K14" s="37" t="s">
        <v>55</v>
      </c>
    </row>
    <row r="15" spans="1:11" ht="51" x14ac:dyDescent="0.25">
      <c r="A15" s="20"/>
      <c r="B15" s="21" t="s">
        <v>57</v>
      </c>
      <c r="C15" s="17">
        <v>1584000</v>
      </c>
      <c r="D15" s="33">
        <v>475200</v>
      </c>
      <c r="E15" s="33">
        <v>475200</v>
      </c>
      <c r="F15" s="33">
        <v>475200</v>
      </c>
      <c r="G15" s="6"/>
      <c r="H15" s="38">
        <v>158400</v>
      </c>
      <c r="I15" s="17">
        <v>1584000</v>
      </c>
      <c r="J15" s="6">
        <v>0</v>
      </c>
      <c r="K15" s="37" t="s">
        <v>56</v>
      </c>
    </row>
    <row r="16" spans="1:11" ht="25.5" x14ac:dyDescent="0.25">
      <c r="A16" s="20"/>
      <c r="B16" s="21" t="s">
        <v>52</v>
      </c>
      <c r="C16" s="17">
        <v>800000</v>
      </c>
      <c r="D16" s="33">
        <v>240000</v>
      </c>
      <c r="E16" s="33">
        <v>240000</v>
      </c>
      <c r="F16" s="33">
        <v>240000</v>
      </c>
      <c r="G16" s="6"/>
      <c r="H16" s="38">
        <v>80000</v>
      </c>
      <c r="I16" s="17">
        <v>800000</v>
      </c>
      <c r="J16" s="6">
        <v>0</v>
      </c>
      <c r="K16" s="37" t="s">
        <v>46</v>
      </c>
    </row>
    <row r="17" spans="1:11" ht="65.25" customHeight="1" x14ac:dyDescent="0.25">
      <c r="A17" s="20"/>
      <c r="B17" s="21" t="s">
        <v>29</v>
      </c>
      <c r="C17" s="17">
        <v>704000</v>
      </c>
      <c r="D17" s="33">
        <v>211200</v>
      </c>
      <c r="E17" s="33">
        <v>211200</v>
      </c>
      <c r="F17" s="33">
        <v>211200</v>
      </c>
      <c r="G17" s="6"/>
      <c r="H17" s="38">
        <v>70400</v>
      </c>
      <c r="I17" s="17">
        <v>704000</v>
      </c>
      <c r="J17" s="6">
        <v>0</v>
      </c>
      <c r="K17" s="37" t="s">
        <v>48</v>
      </c>
    </row>
    <row r="18" spans="1:11" ht="25.5" x14ac:dyDescent="0.25">
      <c r="A18" s="20"/>
      <c r="B18" s="21" t="s">
        <v>30</v>
      </c>
      <c r="C18" s="17">
        <v>160000</v>
      </c>
      <c r="D18" s="33">
        <v>48000</v>
      </c>
      <c r="E18" s="33">
        <v>48000</v>
      </c>
      <c r="F18" s="33">
        <v>48000</v>
      </c>
      <c r="G18" s="6"/>
      <c r="H18" s="38">
        <v>15600</v>
      </c>
      <c r="I18" s="17">
        <v>160000</v>
      </c>
      <c r="J18" s="6">
        <v>0</v>
      </c>
      <c r="K18" s="37" t="s">
        <v>47</v>
      </c>
    </row>
    <row r="19" spans="1:11" ht="31.5" x14ac:dyDescent="0.25">
      <c r="A19" s="18">
        <v>2</v>
      </c>
      <c r="B19" s="22" t="s">
        <v>22</v>
      </c>
      <c r="C19" s="29">
        <v>4917000</v>
      </c>
      <c r="D19" s="33">
        <v>1475100</v>
      </c>
      <c r="E19" s="33">
        <v>1475100</v>
      </c>
      <c r="F19" s="33">
        <v>1475100</v>
      </c>
      <c r="G19" s="6"/>
      <c r="H19" s="38">
        <v>491700</v>
      </c>
      <c r="I19" s="29">
        <v>4917000</v>
      </c>
      <c r="J19" s="6">
        <v>0</v>
      </c>
      <c r="K19" s="37"/>
    </row>
    <row r="20" spans="1:11" ht="122.25" customHeight="1" x14ac:dyDescent="0.25">
      <c r="A20" s="20"/>
      <c r="B20" s="21" t="s">
        <v>23</v>
      </c>
      <c r="C20" s="30"/>
      <c r="D20" s="33">
        <v>1475100</v>
      </c>
      <c r="E20" s="33">
        <v>1475100</v>
      </c>
      <c r="F20" s="33">
        <v>1475100</v>
      </c>
      <c r="G20" s="6"/>
      <c r="H20" s="38">
        <v>491700</v>
      </c>
      <c r="I20" s="6"/>
      <c r="J20" s="6"/>
      <c r="K20" s="37" t="s">
        <v>58</v>
      </c>
    </row>
    <row r="21" spans="1:11" ht="47.25" x14ac:dyDescent="0.25">
      <c r="A21" s="18">
        <v>3</v>
      </c>
      <c r="B21" s="22" t="s">
        <v>24</v>
      </c>
      <c r="C21" s="31">
        <v>4350000</v>
      </c>
      <c r="D21" s="33"/>
      <c r="E21" s="5"/>
      <c r="F21" s="5"/>
      <c r="G21" s="6"/>
      <c r="H21" s="38">
        <v>3600000</v>
      </c>
      <c r="I21" s="31">
        <v>4350000</v>
      </c>
      <c r="J21" s="6">
        <v>0</v>
      </c>
      <c r="K21" s="5"/>
    </row>
    <row r="22" spans="1:11" ht="110.25" x14ac:dyDescent="0.25">
      <c r="A22" s="23"/>
      <c r="B22" s="21" t="s">
        <v>31</v>
      </c>
      <c r="C22" s="17">
        <v>3600000</v>
      </c>
      <c r="D22" s="33"/>
      <c r="E22" s="5"/>
      <c r="F22" s="5"/>
      <c r="G22" s="6"/>
      <c r="H22" s="38">
        <v>3600000</v>
      </c>
      <c r="I22" s="6"/>
      <c r="J22" s="6"/>
      <c r="K22" s="37" t="s">
        <v>62</v>
      </c>
    </row>
    <row r="23" spans="1:11" ht="78.75" x14ac:dyDescent="0.25">
      <c r="A23" s="23"/>
      <c r="B23" s="21" t="s">
        <v>32</v>
      </c>
      <c r="C23" s="30"/>
      <c r="D23" s="33"/>
      <c r="E23" s="5"/>
      <c r="F23" s="5"/>
      <c r="G23" s="6"/>
      <c r="H23" s="6"/>
      <c r="I23" s="6"/>
      <c r="J23" s="6"/>
      <c r="K23" s="5"/>
    </row>
    <row r="24" spans="1:11" ht="144.75" customHeight="1" x14ac:dyDescent="0.25">
      <c r="A24" s="24"/>
      <c r="B24" s="25" t="s">
        <v>33</v>
      </c>
      <c r="C24" s="34" t="s">
        <v>45</v>
      </c>
      <c r="D24" s="34" t="s">
        <v>45</v>
      </c>
      <c r="E24" s="5"/>
      <c r="F24" s="5"/>
      <c r="G24" s="6"/>
      <c r="H24" s="6"/>
      <c r="I24" s="6"/>
      <c r="J24" s="6"/>
      <c r="K24" s="37" t="s">
        <v>59</v>
      </c>
    </row>
    <row r="25" spans="1:11" ht="31.5" x14ac:dyDescent="0.25">
      <c r="A25" s="24"/>
      <c r="B25" s="14" t="s">
        <v>34</v>
      </c>
      <c r="C25" s="30">
        <v>18000</v>
      </c>
      <c r="D25" s="33">
        <v>18000</v>
      </c>
      <c r="E25" s="5"/>
      <c r="F25" s="5"/>
      <c r="G25" s="6"/>
      <c r="H25" s="6"/>
      <c r="I25" s="6"/>
      <c r="J25" s="6"/>
      <c r="K25" s="5"/>
    </row>
    <row r="26" spans="1:11" ht="15.75" x14ac:dyDescent="0.25">
      <c r="A26" s="24"/>
      <c r="B26" s="14" t="s">
        <v>35</v>
      </c>
      <c r="C26" s="30">
        <v>25000</v>
      </c>
      <c r="D26" s="33">
        <v>25000</v>
      </c>
      <c r="E26" s="5"/>
      <c r="F26" s="5"/>
      <c r="G26" s="6"/>
      <c r="H26" s="6"/>
      <c r="I26" s="6"/>
      <c r="J26" s="6"/>
      <c r="K26" s="5"/>
    </row>
    <row r="27" spans="1:11" ht="47.25" x14ac:dyDescent="0.25">
      <c r="A27" s="24"/>
      <c r="B27" s="14" t="s">
        <v>36</v>
      </c>
      <c r="C27" s="30">
        <v>550000</v>
      </c>
      <c r="D27" s="33">
        <v>550000</v>
      </c>
      <c r="E27" s="5"/>
      <c r="F27" s="5"/>
      <c r="G27" s="6"/>
      <c r="H27" s="6"/>
      <c r="I27" s="6"/>
      <c r="J27" s="6"/>
      <c r="K27" s="5"/>
    </row>
    <row r="28" spans="1:11" ht="31.5" x14ac:dyDescent="0.25">
      <c r="A28" s="24"/>
      <c r="B28" s="14" t="s">
        <v>37</v>
      </c>
      <c r="C28" s="30">
        <v>30000</v>
      </c>
      <c r="D28" s="33">
        <v>30000</v>
      </c>
      <c r="E28" s="5"/>
      <c r="F28" s="5"/>
      <c r="G28" s="6"/>
      <c r="H28" s="6"/>
      <c r="I28" s="6"/>
      <c r="J28" s="6"/>
      <c r="K28" s="5"/>
    </row>
    <row r="29" spans="1:11" ht="15.75" x14ac:dyDescent="0.25">
      <c r="A29" s="24"/>
      <c r="B29" s="14" t="s">
        <v>38</v>
      </c>
      <c r="C29" s="30">
        <v>127000</v>
      </c>
      <c r="D29" s="33">
        <v>127000</v>
      </c>
      <c r="E29" s="5"/>
      <c r="F29" s="5"/>
      <c r="G29" s="6"/>
      <c r="H29" s="6"/>
      <c r="I29" s="6"/>
      <c r="J29" s="6"/>
      <c r="K29" s="5"/>
    </row>
    <row r="30" spans="1:11" ht="110.25" customHeight="1" x14ac:dyDescent="0.25">
      <c r="A30" s="26"/>
      <c r="B30" s="15" t="s">
        <v>40</v>
      </c>
      <c r="C30" s="30">
        <v>2900000</v>
      </c>
      <c r="D30" s="32">
        <v>1506200</v>
      </c>
      <c r="E30" s="5"/>
      <c r="F30" s="5"/>
      <c r="G30" s="6"/>
      <c r="H30" s="38">
        <v>1393800</v>
      </c>
      <c r="I30" s="30">
        <v>2900000</v>
      </c>
      <c r="J30" s="6">
        <v>0</v>
      </c>
      <c r="K30" s="37" t="s">
        <v>60</v>
      </c>
    </row>
    <row r="31" spans="1:11" ht="63.75" x14ac:dyDescent="0.25">
      <c r="A31" s="23"/>
      <c r="B31" s="21" t="s">
        <v>25</v>
      </c>
      <c r="C31" s="30">
        <v>2500000</v>
      </c>
      <c r="D31" s="32">
        <v>1611900</v>
      </c>
      <c r="E31" s="5"/>
      <c r="F31" s="5"/>
      <c r="G31" s="6"/>
      <c r="H31" s="38">
        <v>888100</v>
      </c>
      <c r="I31" s="30">
        <v>2500000</v>
      </c>
      <c r="J31" s="6">
        <v>0</v>
      </c>
      <c r="K31" s="5" t="s">
        <v>63</v>
      </c>
    </row>
    <row r="32" spans="1:11" ht="63.75" x14ac:dyDescent="0.25">
      <c r="A32" s="23"/>
      <c r="B32" s="21" t="s">
        <v>26</v>
      </c>
      <c r="C32" s="30">
        <v>1600000</v>
      </c>
      <c r="D32" s="32"/>
      <c r="E32" s="5"/>
      <c r="F32" s="5"/>
      <c r="G32" s="6"/>
      <c r="H32" s="38">
        <v>1600000</v>
      </c>
      <c r="I32" s="30">
        <v>1600000</v>
      </c>
      <c r="J32" s="6">
        <v>0</v>
      </c>
      <c r="K32" s="5" t="s">
        <v>63</v>
      </c>
    </row>
    <row r="33" spans="1:11" ht="140.25" x14ac:dyDescent="0.25">
      <c r="A33" s="23"/>
      <c r="B33" s="21" t="s">
        <v>27</v>
      </c>
      <c r="C33" s="30">
        <v>1400000</v>
      </c>
      <c r="D33" s="12"/>
      <c r="E33" s="5"/>
      <c r="F33" s="5"/>
      <c r="G33" s="6"/>
      <c r="H33" s="38">
        <v>1400000</v>
      </c>
      <c r="I33" s="30">
        <v>1400000</v>
      </c>
      <c r="J33" s="6">
        <v>0</v>
      </c>
      <c r="K33" s="5" t="s">
        <v>64</v>
      </c>
    </row>
    <row r="34" spans="1:11" ht="47.25" x14ac:dyDescent="0.25">
      <c r="A34" s="18">
        <v>6</v>
      </c>
      <c r="B34" s="22" t="s">
        <v>42</v>
      </c>
      <c r="C34" s="30"/>
      <c r="D34" s="12"/>
      <c r="E34" s="5"/>
      <c r="F34" s="5"/>
      <c r="G34" s="6"/>
      <c r="H34" s="6"/>
      <c r="I34" s="6"/>
      <c r="J34" s="6"/>
      <c r="K34" s="5"/>
    </row>
    <row r="35" spans="1:11" ht="78.75" x14ac:dyDescent="0.25">
      <c r="A35" s="23" t="s">
        <v>41</v>
      </c>
      <c r="B35" s="21" t="s">
        <v>39</v>
      </c>
      <c r="C35" s="17">
        <v>800000</v>
      </c>
      <c r="D35" s="12"/>
      <c r="E35" s="5"/>
      <c r="F35" s="5"/>
      <c r="G35" s="6"/>
      <c r="H35" s="38">
        <v>1000000</v>
      </c>
      <c r="I35" s="38">
        <v>1000000</v>
      </c>
      <c r="J35" s="6"/>
      <c r="K35" s="5" t="s">
        <v>66</v>
      </c>
    </row>
    <row r="36" spans="1:11" ht="63.75" x14ac:dyDescent="0.25">
      <c r="A36" s="23">
        <v>2</v>
      </c>
      <c r="B36" s="21" t="s">
        <v>43</v>
      </c>
      <c r="C36" s="30">
        <v>677000</v>
      </c>
      <c r="D36" s="12"/>
      <c r="E36" s="5"/>
      <c r="F36" s="5"/>
      <c r="G36" s="6"/>
      <c r="H36" s="38">
        <v>677000</v>
      </c>
      <c r="I36" s="30">
        <v>677000</v>
      </c>
      <c r="J36" s="6">
        <v>0</v>
      </c>
      <c r="K36" s="5" t="s">
        <v>65</v>
      </c>
    </row>
    <row r="37" spans="1:11" ht="111" customHeight="1" x14ac:dyDescent="0.25">
      <c r="A37" s="18">
        <v>7</v>
      </c>
      <c r="B37" s="13" t="s">
        <v>44</v>
      </c>
      <c r="C37" s="31">
        <v>5000000</v>
      </c>
      <c r="D37" s="33">
        <v>1500000</v>
      </c>
      <c r="E37" s="33">
        <v>1500000</v>
      </c>
      <c r="F37" s="33">
        <v>1500000</v>
      </c>
      <c r="G37" s="6"/>
      <c r="H37" s="38">
        <v>500000</v>
      </c>
      <c r="I37" s="31">
        <v>5000000</v>
      </c>
      <c r="J37" s="6">
        <v>0</v>
      </c>
      <c r="K37" s="37" t="s">
        <v>61</v>
      </c>
    </row>
    <row r="38" spans="1:11" ht="15.75" x14ac:dyDescent="0.25">
      <c r="A38" s="27"/>
      <c r="B38" s="13"/>
      <c r="C38" s="31"/>
      <c r="D38" s="33"/>
      <c r="E38" s="5"/>
      <c r="F38" s="5"/>
      <c r="G38" s="6"/>
      <c r="H38" s="6"/>
      <c r="I38" s="6"/>
      <c r="J38" s="6"/>
      <c r="K38" s="6"/>
    </row>
    <row r="39" spans="1:11" ht="15.75" x14ac:dyDescent="0.25">
      <c r="A39" s="27"/>
      <c r="B39" s="13" t="s">
        <v>8</v>
      </c>
      <c r="C39" s="31">
        <f>C37+C33+C32+C31+C30+C21+C19+C11+C36+C35</f>
        <v>32144000</v>
      </c>
      <c r="D39" s="33">
        <f>D37+D31+D30+D29+D28+D25+D26+D27+D22+D20+D18+D16+D17+D15+D14+D13+D12</f>
        <v>9243200</v>
      </c>
      <c r="E39" s="32">
        <f>(E37+E20+E18+E17+E16+E15+E14+E13+E12)</f>
        <v>5375100</v>
      </c>
      <c r="F39" s="32">
        <f>(F37+F20+F18+F17+F16+F15+F14+F13+F12)</f>
        <v>5375100</v>
      </c>
      <c r="G39" s="6"/>
      <c r="H39" s="6"/>
      <c r="I39" s="38">
        <v>32344000</v>
      </c>
      <c r="J39" s="6"/>
      <c r="K39" s="6"/>
    </row>
    <row r="40" spans="1:11" ht="18.75" x14ac:dyDescent="0.3">
      <c r="A40" s="35"/>
      <c r="B40" s="36"/>
      <c r="C40" s="39"/>
      <c r="D40" s="36"/>
      <c r="E40" s="5"/>
      <c r="F40" s="5"/>
      <c r="G40" s="6"/>
      <c r="H40" s="6"/>
      <c r="I40" s="6"/>
      <c r="J40" s="6"/>
      <c r="K40" s="6"/>
    </row>
    <row r="41" spans="1:11" ht="15.75" x14ac:dyDescent="0.25">
      <c r="D41" s="4"/>
    </row>
    <row r="43" spans="1:11" ht="15.75" x14ac:dyDescent="0.25">
      <c r="A43" s="40" t="s">
        <v>18</v>
      </c>
      <c r="B43" s="40"/>
      <c r="C43" s="40"/>
      <c r="D43" s="40"/>
    </row>
    <row r="44" spans="1:11" x14ac:dyDescent="0.25">
      <c r="C44" s="16"/>
    </row>
    <row r="45" spans="1:11" ht="15.75" x14ac:dyDescent="0.25">
      <c r="C45" s="16"/>
      <c r="D45" s="3"/>
    </row>
    <row r="46" spans="1:11" ht="15.75" x14ac:dyDescent="0.25">
      <c r="A46" s="40" t="s">
        <v>19</v>
      </c>
      <c r="B46" s="40"/>
      <c r="C46" s="40"/>
    </row>
    <row r="47" spans="1:11" x14ac:dyDescent="0.25">
      <c r="C47" s="16"/>
    </row>
    <row r="48" spans="1:11" ht="15.75" x14ac:dyDescent="0.25">
      <c r="A48" s="40" t="s">
        <v>9</v>
      </c>
      <c r="B48" s="40"/>
      <c r="C48" s="40"/>
    </row>
    <row r="49" spans="1:4" ht="15.75" x14ac:dyDescent="0.25">
      <c r="C49" s="16"/>
      <c r="D49" s="3"/>
    </row>
    <row r="50" spans="1:4" ht="15.75" x14ac:dyDescent="0.25">
      <c r="A50" s="40" t="s">
        <v>10</v>
      </c>
      <c r="B50" s="40"/>
      <c r="C50" s="40"/>
    </row>
    <row r="51" spans="1:4" ht="15.75" x14ac:dyDescent="0.25">
      <c r="C51" s="16"/>
      <c r="D51" s="4" t="s">
        <v>11</v>
      </c>
    </row>
    <row r="52" spans="1:4" ht="15.75" x14ac:dyDescent="0.25">
      <c r="C52" s="1" t="s">
        <v>12</v>
      </c>
    </row>
  </sheetData>
  <mergeCells count="9">
    <mergeCell ref="A46:C46"/>
    <mergeCell ref="A48:C48"/>
    <mergeCell ref="A50:C50"/>
    <mergeCell ref="A4:K4"/>
    <mergeCell ref="A2:K2"/>
    <mergeCell ref="A6:K6"/>
    <mergeCell ref="A7:K7"/>
    <mergeCell ref="A8:K8"/>
    <mergeCell ref="A43:D43"/>
  </mergeCells>
  <pageMargins left="0.7" right="1.0863095238095238E-2" top="0.75" bottom="0.75" header="0.3" footer="0.3"/>
  <pageSetup paperSize="9" scale="74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Лист1!_Hlk32248595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2023-12-19T06:25:36Z</cp:lastPrinted>
  <dcterms:created xsi:type="dcterms:W3CDTF">2021-01-28T05:20:39Z</dcterms:created>
  <dcterms:modified xsi:type="dcterms:W3CDTF">2023-12-19T08:57:48Z</dcterms:modified>
</cp:coreProperties>
</file>