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850"/>
  </bookViews>
  <sheets>
    <sheet name="Лист1" sheetId="1" r:id="rId1"/>
  </sheets>
  <definedNames>
    <definedName name="_xlnm.Print_Area" localSheetId="0">Лист1!$A$1:$L$83</definedName>
  </definedNames>
  <calcPr calcId="162913"/>
</workbook>
</file>

<file path=xl/calcChain.xml><?xml version="1.0" encoding="utf-8"?>
<calcChain xmlns="http://schemas.openxmlformats.org/spreadsheetml/2006/main">
  <c r="G31" i="1" l="1"/>
  <c r="J31" i="1"/>
  <c r="G30" i="1"/>
  <c r="J30" i="1"/>
  <c r="G14" i="1"/>
  <c r="J14" i="1"/>
  <c r="G15" i="1"/>
  <c r="J15" i="1"/>
  <c r="G16" i="1"/>
  <c r="J16" i="1"/>
  <c r="G17" i="1"/>
  <c r="J17" i="1"/>
  <c r="G18" i="1"/>
  <c r="J18" i="1"/>
  <c r="G19" i="1"/>
  <c r="J19" i="1"/>
  <c r="G20" i="1"/>
  <c r="J20" i="1"/>
  <c r="G21" i="1"/>
  <c r="J21" i="1"/>
  <c r="G22" i="1"/>
  <c r="J22" i="1"/>
  <c r="G23" i="1"/>
  <c r="J23" i="1"/>
  <c r="G25" i="1"/>
  <c r="G24" i="1"/>
  <c r="J25" i="1"/>
  <c r="J24" i="1"/>
  <c r="G27" i="1"/>
  <c r="G26" i="1"/>
  <c r="G29" i="1"/>
  <c r="J29" i="1"/>
  <c r="G32" i="1"/>
  <c r="G33" i="1"/>
  <c r="J33" i="1"/>
  <c r="G34" i="1"/>
  <c r="J34" i="1"/>
  <c r="G35" i="1"/>
  <c r="J35" i="1"/>
  <c r="G36" i="1"/>
  <c r="J36" i="1"/>
  <c r="G37" i="1"/>
  <c r="J37" i="1"/>
  <c r="G41" i="1"/>
  <c r="J41" i="1"/>
  <c r="G44" i="1"/>
  <c r="J44" i="1"/>
  <c r="J43" i="1"/>
  <c r="G47" i="1"/>
  <c r="J47" i="1"/>
  <c r="G48" i="1"/>
  <c r="J48" i="1"/>
  <c r="G49" i="1"/>
  <c r="J49" i="1"/>
  <c r="G28" i="1"/>
  <c r="G43" i="1"/>
  <c r="G42" i="1"/>
  <c r="J13" i="1"/>
  <c r="J12" i="1"/>
  <c r="G40" i="1"/>
  <c r="G39" i="1"/>
  <c r="J27" i="1"/>
  <c r="J26" i="1"/>
  <c r="J40" i="1"/>
  <c r="J39" i="1"/>
  <c r="G13" i="1"/>
  <c r="G12" i="1"/>
  <c r="J32" i="1"/>
  <c r="J28" i="1"/>
  <c r="J42" i="1"/>
  <c r="J46" i="1"/>
  <c r="J45" i="1"/>
  <c r="G46" i="1"/>
  <c r="G45" i="1"/>
  <c r="J38" i="1"/>
  <c r="J50" i="1"/>
  <c r="G38" i="1"/>
  <c r="G50" i="1"/>
</calcChain>
</file>

<file path=xl/sharedStrings.xml><?xml version="1.0" encoding="utf-8"?>
<sst xmlns="http://schemas.openxmlformats.org/spreadsheetml/2006/main" count="100" uniqueCount="73">
  <si>
    <t>№</t>
  </si>
  <si>
    <t xml:space="preserve">Статьи расходов </t>
  </si>
  <si>
    <t>Единица измерения</t>
  </si>
  <si>
    <t xml:space="preserve">Количество </t>
  </si>
  <si>
    <t>Стоимость,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</si>
  <si>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</si>
  <si>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</si>
  <si>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</si>
  <si>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</si>
  <si>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</si>
  <si>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Административные затраты:</t>
  </si>
  <si>
    <t>месяц</t>
  </si>
  <si>
    <t>Менеджер проекта</t>
  </si>
  <si>
    <t>Бухгалтер</t>
  </si>
  <si>
    <t xml:space="preserve">Социальный налог и социальные отчисления </t>
  </si>
  <si>
    <t xml:space="preserve">Обязательное социальное медицинское страхование </t>
  </si>
  <si>
    <t>Банковские услуги</t>
  </si>
  <si>
    <t>штук</t>
  </si>
  <si>
    <t>Прочие расходы:</t>
  </si>
  <si>
    <t>услуга</t>
  </si>
  <si>
    <t>Прямые расходы:</t>
  </si>
  <si>
    <t>Расходы по оплате работ и услуг, оказываемых юридическими и физическими лицами, в том числе:</t>
  </si>
  <si>
    <t>Итого: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</si>
  <si>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</si>
  <si>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Заработная плата, в том числе:</t>
  </si>
  <si>
    <t>Материально-техническое обеспечение:</t>
  </si>
  <si>
    <t>Координатор проекта</t>
  </si>
  <si>
    <t>Пресс-секретарь</t>
  </si>
  <si>
    <t>Руководитель проекта</t>
  </si>
  <si>
    <t>1.</t>
  </si>
  <si>
    <t>2.</t>
  </si>
  <si>
    <t>3.</t>
  </si>
  <si>
    <t>1С бухгалтерия</t>
  </si>
  <si>
    <t>Кофемашина</t>
  </si>
  <si>
    <t>Услуги по заправке картриджа (5 заправок х 10 000 тенге)</t>
  </si>
  <si>
    <t>Моноблок</t>
  </si>
  <si>
    <t>Рабочий стол</t>
  </si>
  <si>
    <t>Кресло</t>
  </si>
  <si>
    <t>Пуфик</t>
  </si>
  <si>
    <t>Услуги по размещению публикацию в известных пабликах социальных сетей</t>
  </si>
  <si>
    <r>
      <t xml:space="preserve">Тема гранта: </t>
    </r>
    <r>
      <rPr>
        <sz val="12"/>
        <color indexed="8"/>
        <rFont val="Times New Roman"/>
        <family val="1"/>
        <charset val="204"/>
      </rPr>
      <t>Реализация проекта «Реализация мероприятий, направленных на профориентационную работу, информирование молодежи о потребностях рынка труда»</t>
    </r>
  </si>
  <si>
    <r>
      <t>Сумма гранта:</t>
    </r>
    <r>
      <rPr>
        <sz val="12"/>
        <color indexed="8"/>
        <rFont val="Times New Roman"/>
        <family val="1"/>
        <charset val="204"/>
      </rPr>
      <t xml:space="preserve"> 19 696</t>
    </r>
    <r>
      <rPr>
        <sz val="12"/>
        <color indexed="8"/>
        <rFont val="Times New Roman"/>
        <family val="1"/>
        <charset val="204"/>
      </rPr>
      <t xml:space="preserve"> 000 (девятнадцать миллионов шестьсот девяносто шесть тысяч) тенге</t>
    </r>
  </si>
  <si>
    <t>Канцелярские товары (3 мрп * 9 чел)</t>
  </si>
  <si>
    <t>Расходы на оплату аренды за помещения (67,5 кв.м.* 5 000 тенге)</t>
  </si>
  <si>
    <t xml:space="preserve">В 17 регионах проведем мастер-классы для обучения молодежи </t>
  </si>
  <si>
    <t xml:space="preserve">Проведение дней ВУЗов, встреч с профессионалами из ведущих сфер экономики, выпускниками ведущих вузов Казахстана и зарубежных университетов, а также портфолио историй молодежи, добившихся успеха в период реализации проекта </t>
  </si>
  <si>
    <t>Разработаем и распространим среди учащихся старших классов средних школ специальные видеоролики, посвящённые вопросам выбора профессии</t>
  </si>
  <si>
    <t>Приложение № 2 
к Договору о предоставлении гранта 
от «___» ________ 20__ года №____</t>
  </si>
  <si>
    <t xml:space="preserve">Смета расходов по реализации социального проекта </t>
  </si>
  <si>
    <r>
      <t xml:space="preserve">Грантополучатель: </t>
    </r>
    <r>
      <rPr>
        <sz val="12"/>
        <color indexed="8"/>
        <rFont val="Times New Roman"/>
        <family val="1"/>
        <charset val="204"/>
      </rPr>
      <t>ОО "Республиканское студенческое движение "АСК"</t>
    </r>
  </si>
  <si>
    <t xml:space="preserve">С Приложением № 2 ознакомлен и согласен: </t>
  </si>
  <si>
    <t xml:space="preserve">                                                        М.П.</t>
  </si>
  <si>
    <t>«СОГЛАСОВАНО»</t>
  </si>
  <si>
    <t>Грантодатель:</t>
  </si>
  <si>
    <t xml:space="preserve">НАО «Центр поддержки гражданских инициатив» </t>
  </si>
  <si>
    <t xml:space="preserve">Директор проектного офиса по государственному </t>
  </si>
  <si>
    <t>грантовому финансированию</t>
  </si>
  <si>
    <r>
      <t xml:space="preserve">______________  Ф.И.О </t>
    </r>
    <r>
      <rPr>
        <i/>
        <sz val="12"/>
        <color indexed="8"/>
        <rFont val="Times New Roman"/>
        <family val="1"/>
        <charset val="204"/>
      </rPr>
      <t>(при наличии)</t>
    </r>
  </si>
  <si>
    <t>Директор офиса экономики и финансов</t>
  </si>
  <si>
    <r>
      <t>______________  Ф.И.О</t>
    </r>
    <r>
      <rPr>
        <i/>
        <sz val="12"/>
        <color indexed="8"/>
        <rFont val="Times New Roman"/>
        <family val="1"/>
        <charset val="204"/>
      </rPr>
      <t xml:space="preserve"> (при наличии)</t>
    </r>
  </si>
  <si>
    <t xml:space="preserve">Менеджер проектного офиса по государственному </t>
  </si>
  <si>
    <r>
      <t xml:space="preserve">______________ Ф.И.О </t>
    </r>
    <r>
      <rPr>
        <i/>
        <sz val="12"/>
        <color indexed="8"/>
        <rFont val="Times New Roman"/>
        <family val="1"/>
        <charset val="204"/>
      </rPr>
      <t>(при наличии)</t>
    </r>
  </si>
  <si>
    <t xml:space="preserve"> Руководитель организации _________________ Түстікбаев І.Н.</t>
  </si>
  <si>
    <t>1)</t>
  </si>
  <si>
    <t>2)</t>
  </si>
  <si>
    <t>3)</t>
  </si>
  <si>
    <t>Таргетинг</t>
  </si>
  <si>
    <t>Разработка сценария, съемка видеороликов</t>
  </si>
  <si>
    <t>Офисный шкаф</t>
  </si>
  <si>
    <t>Подстольные тумбочки</t>
  </si>
  <si>
    <t>Диван для офиса</t>
  </si>
  <si>
    <t xml:space="preserve">Услуги видеосъемки (Дни вузов/колледжей) 1 минутные для отчета </t>
  </si>
  <si>
    <t>Услуга 2 лекторов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</si>
</sst>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1" formatCode="_-* #,##0.00_-;\-* #,##0.00_-;_-* &quot;-&quot;??_-;_-@_-"/>
    <numFmt numFmtId="172" formatCode="#,##0.0"/>
    <numFmt numFmtId="173" formatCode="0.0"/>
    <numFmt numFmtId="174" formatCode="_-* #,##0\ _₽_-;\-* #,##0\ _₽_-;_-* &quot;-&quot;\ _₽_-;_-@_-"/>
    <numFmt numFmtId="17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1" fontId="8" fillId="0" borderId="0" applyFont="0" applyFill="0" applyBorder="0" applyAlignment="0" applyProtection="0"/>
  </cellStyleXfs>
  <cellXfs count="89">
    <xf numFmtId="0" fontId="0" fillId="0" borderId="0" xfId="0"/>
    <xf numFmtId="0" fontId="9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Alignment="1">
      <alignment horizontal="center" vertical="center"/>
    </xf>
    <xf numFmtId="173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172" fontId="10" fillId="0" borderId="0" xfId="0" applyNumberFormat="1" applyFont="1" applyFill="1" applyAlignment="1">
      <alignment horizontal="center" vertical="center"/>
    </xf>
    <xf numFmtId="173" fontId="10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17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3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4" fontId="11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75" fontId="10" fillId="0" borderId="1" xfId="1" applyNumberFormat="1" applyFont="1" applyFill="1" applyBorder="1" applyAlignment="1">
      <alignment horizontal="center" vertical="center"/>
    </xf>
    <xf numFmtId="175" fontId="11" fillId="0" borderId="1" xfId="1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/>
    </xf>
    <xf numFmtId="175" fontId="12" fillId="0" borderId="1" xfId="1" applyNumberFormat="1" applyFont="1" applyFill="1" applyBorder="1" applyAlignment="1">
      <alignment horizontal="center" vertical="center"/>
    </xf>
    <xf numFmtId="175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left" vertical="center" wrapText="1"/>
    </xf>
    <xf numFmtId="1" fontId="9" fillId="0" borderId="1" xfId="1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12" fillId="0" borderId="2" xfId="1" applyNumberFormat="1" applyFont="1" applyFill="1" applyBorder="1" applyAlignment="1">
      <alignment horizontal="center" vertical="center"/>
    </xf>
    <xf numFmtId="175" fontId="12" fillId="0" borderId="2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5" fontId="11" fillId="0" borderId="2" xfId="1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175" fontId="12" fillId="0" borderId="1" xfId="1" applyNumberFormat="1" applyFont="1" applyFill="1" applyBorder="1" applyAlignment="1">
      <alignment horizontal="center" vertical="center" wrapText="1"/>
    </xf>
    <xf numFmtId="175" fontId="10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75" fontId="10" fillId="0" borderId="0" xfId="0" applyNumberFormat="1" applyFont="1" applyFill="1" applyAlignment="1">
      <alignment horizontal="center" vertical="center" wrapText="1"/>
    </xf>
    <xf numFmtId="174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 wrapText="1" indent="10"/>
    </xf>
    <xf numFmtId="0" fontId="10" fillId="0" borderId="0" xfId="0" applyFont="1" applyAlignment="1">
      <alignment horizontal="left" vertical="center" indent="10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72" fontId="10" fillId="0" borderId="6" xfId="0" applyNumberFormat="1" applyFont="1" applyFill="1" applyBorder="1" applyAlignment="1">
      <alignment horizontal="center" vertical="center" wrapText="1"/>
    </xf>
    <xf numFmtId="172" fontId="10" fillId="0" borderId="2" xfId="0" applyNumberFormat="1" applyFont="1" applyFill="1" applyBorder="1" applyAlignment="1">
      <alignment horizontal="center" vertical="center" wrapText="1"/>
    </xf>
    <xf numFmtId="173" fontId="10" fillId="0" borderId="6" xfId="0" applyNumberFormat="1" applyFont="1" applyFill="1" applyBorder="1" applyAlignment="1">
      <alignment horizontal="center" vertical="center" wrapText="1"/>
    </xf>
    <xf numFmtId="173" fontId="10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62"/>
  <sheetViews>
    <sheetView tabSelected="1" view="pageBreakPreview" zoomScale="90" zoomScaleNormal="90" zoomScaleSheetLayoutView="90" workbookViewId="0">
      <selection activeCell="C42" sqref="C42"/>
    </sheetView>
  </sheetViews>
  <sheetFormatPr defaultColWidth="9.1796875" defaultRowHeight="15.5" x14ac:dyDescent="0.35"/>
  <cols>
    <col min="1" max="1" width="5.26953125" style="57" customWidth="1"/>
    <col min="2" max="2" width="5.7265625" style="63" customWidth="1"/>
    <col min="3" max="3" width="60" style="60" customWidth="1"/>
    <col min="4" max="4" width="14.453125" style="58" customWidth="1"/>
    <col min="5" max="5" width="14.54296875" style="58" customWidth="1"/>
    <col min="6" max="6" width="12.54296875" style="58" customWidth="1"/>
    <col min="7" max="7" width="12.81640625" style="58" customWidth="1"/>
    <col min="8" max="8" width="14" style="58" customWidth="1"/>
    <col min="9" max="9" width="14.26953125" style="58" customWidth="1"/>
    <col min="10" max="10" width="13.26953125" style="58" customWidth="1"/>
    <col min="11" max="11" width="0.1796875" style="57" customWidth="1"/>
    <col min="12" max="12" width="5.1796875" style="57" customWidth="1"/>
    <col min="13" max="16" width="9.1796875" style="57" customWidth="1"/>
    <col min="17" max="16384" width="9.1796875" style="57"/>
  </cols>
  <sheetData>
    <row r="1" spans="2:11" ht="12" customHeight="1" x14ac:dyDescent="0.35">
      <c r="K1" s="5"/>
    </row>
    <row r="2" spans="2:11" ht="49.5" customHeight="1" x14ac:dyDescent="0.35">
      <c r="B2" s="82" t="s">
        <v>47</v>
      </c>
      <c r="C2" s="82"/>
      <c r="D2" s="82"/>
      <c r="E2" s="82"/>
      <c r="F2" s="82"/>
      <c r="G2" s="82"/>
      <c r="H2" s="82"/>
      <c r="I2" s="82"/>
      <c r="J2" s="82"/>
      <c r="K2" s="6"/>
    </row>
    <row r="3" spans="2:11" ht="14.25" customHeight="1" x14ac:dyDescent="0.35">
      <c r="B3" s="7"/>
      <c r="C3" s="56"/>
      <c r="D3" s="1"/>
      <c r="E3" s="2"/>
      <c r="F3" s="3"/>
      <c r="G3" s="4"/>
      <c r="K3" s="13"/>
    </row>
    <row r="4" spans="2:11" x14ac:dyDescent="0.35">
      <c r="B4" s="88" t="s">
        <v>48</v>
      </c>
      <c r="C4" s="88"/>
      <c r="D4" s="88"/>
      <c r="E4" s="88"/>
      <c r="F4" s="88"/>
      <c r="G4" s="88"/>
      <c r="H4" s="88"/>
      <c r="I4" s="88"/>
      <c r="J4" s="13"/>
      <c r="K4" s="14"/>
    </row>
    <row r="5" spans="2:11" ht="14.25" customHeight="1" x14ac:dyDescent="0.35">
      <c r="B5" s="7"/>
      <c r="C5" s="55"/>
      <c r="D5" s="7"/>
      <c r="E5" s="8"/>
      <c r="F5" s="9"/>
      <c r="G5" s="10"/>
      <c r="H5" s="11"/>
      <c r="I5" s="1"/>
      <c r="J5" s="12"/>
      <c r="K5" s="1"/>
    </row>
    <row r="6" spans="2:11" ht="15" customHeight="1" x14ac:dyDescent="0.35">
      <c r="B6" s="72" t="s">
        <v>49</v>
      </c>
      <c r="C6" s="72"/>
      <c r="D6" s="72"/>
      <c r="E6" s="72"/>
      <c r="F6" s="72"/>
      <c r="G6" s="72"/>
      <c r="H6" s="72"/>
      <c r="I6" s="72"/>
      <c r="J6" s="72"/>
      <c r="K6" s="1"/>
    </row>
    <row r="7" spans="2:11" ht="14.25" customHeight="1" x14ac:dyDescent="0.35">
      <c r="B7" s="72" t="s">
        <v>40</v>
      </c>
      <c r="C7" s="72"/>
      <c r="D7" s="72"/>
      <c r="E7" s="72"/>
      <c r="F7" s="72"/>
      <c r="G7" s="72"/>
      <c r="H7" s="72"/>
      <c r="I7" s="72"/>
      <c r="J7" s="72"/>
      <c r="K7" s="15"/>
    </row>
    <row r="8" spans="2:11" ht="14.25" customHeight="1" x14ac:dyDescent="0.35">
      <c r="B8" s="72" t="s">
        <v>41</v>
      </c>
      <c r="C8" s="72"/>
      <c r="D8" s="72"/>
      <c r="E8" s="72"/>
      <c r="F8" s="72"/>
      <c r="G8" s="72"/>
      <c r="H8" s="72"/>
      <c r="I8" s="72"/>
      <c r="J8" s="72"/>
      <c r="K8" s="16"/>
    </row>
    <row r="9" spans="2:11" ht="12.75" customHeight="1" x14ac:dyDescent="0.35">
      <c r="B9" s="7"/>
      <c r="C9" s="55"/>
      <c r="D9" s="7"/>
      <c r="E9" s="7"/>
      <c r="F9" s="7"/>
      <c r="G9" s="7"/>
      <c r="H9" s="7"/>
      <c r="I9" s="7"/>
      <c r="J9" s="7"/>
      <c r="K9" s="15"/>
    </row>
    <row r="10" spans="2:11" x14ac:dyDescent="0.35">
      <c r="B10" s="73" t="s">
        <v>0</v>
      </c>
      <c r="C10" s="73" t="s">
        <v>1</v>
      </c>
      <c r="D10" s="73" t="s">
        <v>2</v>
      </c>
      <c r="E10" s="75" t="s">
        <v>3</v>
      </c>
      <c r="F10" s="77" t="s">
        <v>4</v>
      </c>
      <c r="G10" s="79" t="s">
        <v>5</v>
      </c>
      <c r="H10" s="85" t="s">
        <v>6</v>
      </c>
      <c r="I10" s="86"/>
      <c r="J10" s="87"/>
      <c r="K10" s="15"/>
    </row>
    <row r="11" spans="2:11" ht="60" x14ac:dyDescent="0.35">
      <c r="B11" s="74"/>
      <c r="C11" s="74"/>
      <c r="D11" s="74"/>
      <c r="E11" s="76"/>
      <c r="F11" s="78"/>
      <c r="G11" s="80"/>
      <c r="H11" s="19" t="s">
        <v>7</v>
      </c>
      <c r="I11" s="19" t="s">
        <v>8</v>
      </c>
      <c r="J11" s="20" t="s">
        <v>9</v>
      </c>
      <c r="K11" s="15"/>
    </row>
    <row r="12" spans="2:11" ht="15.75" customHeight="1" x14ac:dyDescent="0.35">
      <c r="B12" s="21" t="s">
        <v>63</v>
      </c>
      <c r="C12" s="22" t="s">
        <v>10</v>
      </c>
      <c r="D12" s="23"/>
      <c r="E12" s="24"/>
      <c r="F12" s="24"/>
      <c r="G12" s="25">
        <f>G13+G20+G21+G22+G23+G24+G26</f>
        <v>6749708</v>
      </c>
      <c r="H12" s="24"/>
      <c r="I12" s="24"/>
      <c r="J12" s="25">
        <f>J13+J20+J21+J22+J23+J24+J26</f>
        <v>6749708</v>
      </c>
      <c r="K12" s="15"/>
    </row>
    <row r="13" spans="2:11" x14ac:dyDescent="0.35">
      <c r="B13" s="21"/>
      <c r="C13" s="22" t="s">
        <v>24</v>
      </c>
      <c r="D13" s="33"/>
      <c r="E13" s="26"/>
      <c r="F13" s="25"/>
      <c r="G13" s="25">
        <f>G14+G15+G16+G17+G18+G19</f>
        <v>4370000</v>
      </c>
      <c r="H13" s="24"/>
      <c r="I13" s="24"/>
      <c r="J13" s="25">
        <f>J14+J15+J16+J17+J18+J19</f>
        <v>4370000</v>
      </c>
      <c r="K13" s="15"/>
    </row>
    <row r="14" spans="2:11" x14ac:dyDescent="0.35">
      <c r="B14" s="21"/>
      <c r="C14" s="27" t="s">
        <v>28</v>
      </c>
      <c r="D14" s="28" t="s">
        <v>11</v>
      </c>
      <c r="E14" s="29">
        <v>4</v>
      </c>
      <c r="F14" s="30">
        <v>250000</v>
      </c>
      <c r="G14" s="30">
        <f t="shared" ref="G14:G19" si="0">F14*E14</f>
        <v>1000000</v>
      </c>
      <c r="H14" s="31"/>
      <c r="I14" s="31"/>
      <c r="J14" s="30">
        <f t="shared" ref="J14:J23" si="1">G14</f>
        <v>1000000</v>
      </c>
      <c r="K14" s="15"/>
    </row>
    <row r="15" spans="2:11" x14ac:dyDescent="0.35">
      <c r="B15" s="21"/>
      <c r="C15" s="32" t="s">
        <v>26</v>
      </c>
      <c r="D15" s="28" t="s">
        <v>11</v>
      </c>
      <c r="E15" s="29">
        <v>4</v>
      </c>
      <c r="F15" s="30">
        <v>200000</v>
      </c>
      <c r="G15" s="30">
        <f t="shared" si="0"/>
        <v>800000</v>
      </c>
      <c r="H15" s="31"/>
      <c r="I15" s="31"/>
      <c r="J15" s="30">
        <f t="shared" si="1"/>
        <v>800000</v>
      </c>
      <c r="K15" s="15"/>
    </row>
    <row r="16" spans="2:11" x14ac:dyDescent="0.35">
      <c r="B16" s="21"/>
      <c r="C16" s="32" t="s">
        <v>12</v>
      </c>
      <c r="D16" s="28" t="s">
        <v>11</v>
      </c>
      <c r="E16" s="29">
        <v>4</v>
      </c>
      <c r="F16" s="30">
        <v>200000</v>
      </c>
      <c r="G16" s="30">
        <f t="shared" si="0"/>
        <v>800000</v>
      </c>
      <c r="H16" s="31"/>
      <c r="I16" s="31"/>
      <c r="J16" s="30">
        <f t="shared" si="1"/>
        <v>800000</v>
      </c>
      <c r="K16" s="15"/>
    </row>
    <row r="17" spans="2:11" x14ac:dyDescent="0.35">
      <c r="B17" s="21"/>
      <c r="C17" s="32" t="s">
        <v>12</v>
      </c>
      <c r="D17" s="28" t="s">
        <v>11</v>
      </c>
      <c r="E17" s="29">
        <v>4</v>
      </c>
      <c r="F17" s="30">
        <v>200000</v>
      </c>
      <c r="G17" s="30">
        <f t="shared" si="0"/>
        <v>800000</v>
      </c>
      <c r="H17" s="31"/>
      <c r="I17" s="31"/>
      <c r="J17" s="30">
        <f t="shared" si="1"/>
        <v>800000</v>
      </c>
      <c r="K17" s="15"/>
    </row>
    <row r="18" spans="2:11" x14ac:dyDescent="0.35">
      <c r="B18" s="21"/>
      <c r="C18" s="27" t="s">
        <v>27</v>
      </c>
      <c r="D18" s="28" t="s">
        <v>11</v>
      </c>
      <c r="E18" s="29">
        <v>4</v>
      </c>
      <c r="F18" s="30">
        <v>200000</v>
      </c>
      <c r="G18" s="30">
        <f t="shared" si="0"/>
        <v>800000</v>
      </c>
      <c r="H18" s="31"/>
      <c r="I18" s="31"/>
      <c r="J18" s="30">
        <f t="shared" si="1"/>
        <v>800000</v>
      </c>
      <c r="K18" s="15"/>
    </row>
    <row r="19" spans="2:11" x14ac:dyDescent="0.35">
      <c r="B19" s="21"/>
      <c r="C19" s="27" t="s">
        <v>13</v>
      </c>
      <c r="D19" s="28" t="s">
        <v>11</v>
      </c>
      <c r="E19" s="29">
        <v>4</v>
      </c>
      <c r="F19" s="30">
        <v>42500</v>
      </c>
      <c r="G19" s="30">
        <f t="shared" si="0"/>
        <v>170000</v>
      </c>
      <c r="H19" s="31"/>
      <c r="I19" s="31"/>
      <c r="J19" s="30">
        <f t="shared" si="1"/>
        <v>170000</v>
      </c>
      <c r="K19" s="15"/>
    </row>
    <row r="20" spans="2:11" x14ac:dyDescent="0.35">
      <c r="B20" s="21"/>
      <c r="C20" s="22" t="s">
        <v>14</v>
      </c>
      <c r="D20" s="33" t="s">
        <v>11</v>
      </c>
      <c r="E20" s="26">
        <v>4</v>
      </c>
      <c r="F20" s="25">
        <v>91818</v>
      </c>
      <c r="G20" s="25">
        <f>F20*E20</f>
        <v>367272</v>
      </c>
      <c r="H20" s="24"/>
      <c r="I20" s="24"/>
      <c r="J20" s="25">
        <f>G20</f>
        <v>367272</v>
      </c>
      <c r="K20" s="15"/>
    </row>
    <row r="21" spans="2:11" ht="14.25" customHeight="1" x14ac:dyDescent="0.35">
      <c r="B21" s="21"/>
      <c r="C21" s="22" t="s">
        <v>15</v>
      </c>
      <c r="D21" s="33" t="s">
        <v>11</v>
      </c>
      <c r="E21" s="26">
        <v>4</v>
      </c>
      <c r="F21" s="25">
        <v>21850</v>
      </c>
      <c r="G21" s="25">
        <f>F21*E21</f>
        <v>87400</v>
      </c>
      <c r="H21" s="24"/>
      <c r="I21" s="24"/>
      <c r="J21" s="25">
        <f>G21</f>
        <v>87400</v>
      </c>
      <c r="K21" s="15"/>
    </row>
    <row r="22" spans="2:11" x14ac:dyDescent="0.35">
      <c r="B22" s="21"/>
      <c r="C22" s="22" t="s">
        <v>16</v>
      </c>
      <c r="D22" s="33" t="s">
        <v>11</v>
      </c>
      <c r="E22" s="26">
        <v>4</v>
      </c>
      <c r="F22" s="25">
        <v>15000</v>
      </c>
      <c r="G22" s="25">
        <f>F22*E22</f>
        <v>60000</v>
      </c>
      <c r="H22" s="24"/>
      <c r="I22" s="24"/>
      <c r="J22" s="25">
        <f>G22</f>
        <v>60000</v>
      </c>
      <c r="K22" s="15"/>
    </row>
    <row r="23" spans="2:11" ht="30" x14ac:dyDescent="0.35">
      <c r="B23" s="21"/>
      <c r="C23" s="22" t="s">
        <v>43</v>
      </c>
      <c r="D23" s="33" t="s">
        <v>11</v>
      </c>
      <c r="E23" s="26">
        <v>4</v>
      </c>
      <c r="F23" s="25">
        <v>337500</v>
      </c>
      <c r="G23" s="25">
        <f>F23*E23</f>
        <v>1350000</v>
      </c>
      <c r="H23" s="24"/>
      <c r="I23" s="24"/>
      <c r="J23" s="25">
        <f t="shared" si="1"/>
        <v>1350000</v>
      </c>
      <c r="K23" s="15"/>
    </row>
    <row r="24" spans="2:11" ht="45" x14ac:dyDescent="0.35">
      <c r="B24" s="21"/>
      <c r="C24" s="22" t="s">
        <v>23</v>
      </c>
      <c r="D24" s="28"/>
      <c r="E24" s="34"/>
      <c r="F24" s="24"/>
      <c r="G24" s="24">
        <f>G25</f>
        <v>315036</v>
      </c>
      <c r="H24" s="24"/>
      <c r="I24" s="24"/>
      <c r="J24" s="24">
        <f>J25</f>
        <v>315036</v>
      </c>
      <c r="K24" s="15"/>
    </row>
    <row r="25" spans="2:11" x14ac:dyDescent="0.35">
      <c r="B25" s="21"/>
      <c r="C25" s="35" t="s">
        <v>42</v>
      </c>
      <c r="D25" s="28" t="s">
        <v>11</v>
      </c>
      <c r="E25" s="36">
        <v>4</v>
      </c>
      <c r="F25" s="31">
        <v>78759</v>
      </c>
      <c r="G25" s="31">
        <f>F25*E25</f>
        <v>315036</v>
      </c>
      <c r="H25" s="31"/>
      <c r="I25" s="31"/>
      <c r="J25" s="31">
        <f>G25</f>
        <v>315036</v>
      </c>
      <c r="K25" s="15"/>
    </row>
    <row r="26" spans="2:11" x14ac:dyDescent="0.35">
      <c r="B26" s="21"/>
      <c r="C26" s="22" t="s">
        <v>18</v>
      </c>
      <c r="D26" s="33"/>
      <c r="E26" s="34"/>
      <c r="F26" s="24"/>
      <c r="G26" s="24">
        <f>G27</f>
        <v>200000</v>
      </c>
      <c r="H26" s="24"/>
      <c r="I26" s="24"/>
      <c r="J26" s="24">
        <f>J27</f>
        <v>200000</v>
      </c>
      <c r="K26" s="15"/>
    </row>
    <row r="27" spans="2:11" ht="15.75" customHeight="1" x14ac:dyDescent="0.35">
      <c r="B27" s="21"/>
      <c r="C27" s="35" t="s">
        <v>34</v>
      </c>
      <c r="D27" s="28" t="s">
        <v>19</v>
      </c>
      <c r="E27" s="36">
        <v>4</v>
      </c>
      <c r="F27" s="31">
        <v>50000</v>
      </c>
      <c r="G27" s="31">
        <f>F27*E27</f>
        <v>200000</v>
      </c>
      <c r="H27" s="31"/>
      <c r="I27" s="31"/>
      <c r="J27" s="31">
        <f>G27</f>
        <v>200000</v>
      </c>
      <c r="K27" s="15"/>
    </row>
    <row r="28" spans="2:11" ht="15.75" customHeight="1" x14ac:dyDescent="0.35">
      <c r="B28" s="21" t="s">
        <v>64</v>
      </c>
      <c r="C28" s="22" t="s">
        <v>25</v>
      </c>
      <c r="D28" s="37"/>
      <c r="E28" s="36"/>
      <c r="F28" s="31"/>
      <c r="G28" s="25">
        <f>SUM(G29:G37)</f>
        <v>1969600</v>
      </c>
      <c r="H28" s="31"/>
      <c r="I28" s="31"/>
      <c r="J28" s="25">
        <f>SUM(J29:J37)</f>
        <v>1969600</v>
      </c>
      <c r="K28" s="15"/>
    </row>
    <row r="29" spans="2:11" x14ac:dyDescent="0.35">
      <c r="B29" s="21"/>
      <c r="C29" s="35" t="s">
        <v>32</v>
      </c>
      <c r="D29" s="38" t="s">
        <v>17</v>
      </c>
      <c r="E29" s="29">
        <v>1</v>
      </c>
      <c r="F29" s="30">
        <v>116680</v>
      </c>
      <c r="G29" s="30">
        <f t="shared" ref="G29:G37" si="2">F29*E29</f>
        <v>116680</v>
      </c>
      <c r="H29" s="24"/>
      <c r="I29" s="24"/>
      <c r="J29" s="30">
        <f t="shared" ref="J29:J37" si="3">G29</f>
        <v>116680</v>
      </c>
      <c r="K29" s="15"/>
    </row>
    <row r="30" spans="2:11" x14ac:dyDescent="0.35">
      <c r="B30" s="21"/>
      <c r="C30" s="35" t="s">
        <v>68</v>
      </c>
      <c r="D30" s="38" t="s">
        <v>17</v>
      </c>
      <c r="E30" s="29">
        <v>3</v>
      </c>
      <c r="F30" s="30">
        <v>58340</v>
      </c>
      <c r="G30" s="30">
        <f t="shared" si="2"/>
        <v>175020</v>
      </c>
      <c r="H30" s="24"/>
      <c r="I30" s="24"/>
      <c r="J30" s="30">
        <f t="shared" si="3"/>
        <v>175020</v>
      </c>
      <c r="K30" s="15"/>
    </row>
    <row r="31" spans="2:11" x14ac:dyDescent="0.35">
      <c r="B31" s="21"/>
      <c r="C31" s="35" t="s">
        <v>69</v>
      </c>
      <c r="D31" s="38" t="s">
        <v>17</v>
      </c>
      <c r="E31" s="29">
        <v>3</v>
      </c>
      <c r="F31" s="30">
        <v>58340</v>
      </c>
      <c r="G31" s="30">
        <f t="shared" si="2"/>
        <v>175020</v>
      </c>
      <c r="H31" s="24"/>
      <c r="I31" s="24"/>
      <c r="J31" s="30">
        <f t="shared" si="3"/>
        <v>175020</v>
      </c>
      <c r="K31" s="15"/>
    </row>
    <row r="32" spans="2:11" ht="15" customHeight="1" x14ac:dyDescent="0.35">
      <c r="B32" s="21"/>
      <c r="C32" s="71" t="s">
        <v>70</v>
      </c>
      <c r="D32" s="38" t="s">
        <v>17</v>
      </c>
      <c r="E32" s="29">
        <v>1</v>
      </c>
      <c r="F32" s="30">
        <v>358500</v>
      </c>
      <c r="G32" s="30">
        <f t="shared" si="2"/>
        <v>358500</v>
      </c>
      <c r="H32" s="24"/>
      <c r="I32" s="24"/>
      <c r="J32" s="30">
        <f t="shared" si="3"/>
        <v>358500</v>
      </c>
      <c r="K32" s="1"/>
    </row>
    <row r="33" spans="2:11" x14ac:dyDescent="0.35">
      <c r="B33" s="21"/>
      <c r="C33" s="35" t="s">
        <v>37</v>
      </c>
      <c r="D33" s="38" t="s">
        <v>17</v>
      </c>
      <c r="E33" s="29">
        <v>3</v>
      </c>
      <c r="F33" s="30">
        <v>58340</v>
      </c>
      <c r="G33" s="30">
        <f t="shared" si="2"/>
        <v>175020</v>
      </c>
      <c r="H33" s="24"/>
      <c r="I33" s="24"/>
      <c r="J33" s="30">
        <f t="shared" si="3"/>
        <v>175020</v>
      </c>
      <c r="K33" s="1"/>
    </row>
    <row r="34" spans="2:11" x14ac:dyDescent="0.35">
      <c r="B34" s="21"/>
      <c r="C34" s="35" t="s">
        <v>36</v>
      </c>
      <c r="D34" s="38" t="s">
        <v>17</v>
      </c>
      <c r="E34" s="29">
        <v>3</v>
      </c>
      <c r="F34" s="30">
        <v>58340</v>
      </c>
      <c r="G34" s="30">
        <f t="shared" si="2"/>
        <v>175020</v>
      </c>
      <c r="H34" s="24"/>
      <c r="I34" s="24"/>
      <c r="J34" s="30">
        <f t="shared" si="3"/>
        <v>175020</v>
      </c>
      <c r="K34" s="1"/>
    </row>
    <row r="35" spans="2:11" x14ac:dyDescent="0.35">
      <c r="B35" s="21"/>
      <c r="C35" s="35" t="s">
        <v>38</v>
      </c>
      <c r="D35" s="38" t="s">
        <v>17</v>
      </c>
      <c r="E35" s="29">
        <v>5</v>
      </c>
      <c r="F35" s="30">
        <v>18300</v>
      </c>
      <c r="G35" s="30">
        <f t="shared" si="2"/>
        <v>91500</v>
      </c>
      <c r="H35" s="24"/>
      <c r="I35" s="24"/>
      <c r="J35" s="30">
        <f t="shared" si="3"/>
        <v>91500</v>
      </c>
      <c r="K35" s="17"/>
    </row>
    <row r="36" spans="2:11" x14ac:dyDescent="0.35">
      <c r="B36" s="21"/>
      <c r="C36" s="35" t="s">
        <v>35</v>
      </c>
      <c r="D36" s="38" t="s">
        <v>17</v>
      </c>
      <c r="E36" s="29">
        <v>1</v>
      </c>
      <c r="F36" s="30">
        <v>350040</v>
      </c>
      <c r="G36" s="30">
        <f t="shared" si="2"/>
        <v>350040</v>
      </c>
      <c r="H36" s="24"/>
      <c r="I36" s="24"/>
      <c r="J36" s="30">
        <f t="shared" si="3"/>
        <v>350040</v>
      </c>
      <c r="K36" s="1"/>
    </row>
    <row r="37" spans="2:11" x14ac:dyDescent="0.35">
      <c r="B37" s="21"/>
      <c r="C37" s="35" t="s">
        <v>33</v>
      </c>
      <c r="D37" s="38" t="s">
        <v>17</v>
      </c>
      <c r="E37" s="29">
        <v>1</v>
      </c>
      <c r="F37" s="30">
        <v>352800</v>
      </c>
      <c r="G37" s="30">
        <f t="shared" si="2"/>
        <v>352800</v>
      </c>
      <c r="H37" s="24"/>
      <c r="I37" s="24"/>
      <c r="J37" s="30">
        <f t="shared" si="3"/>
        <v>352800</v>
      </c>
      <c r="K37" s="1"/>
    </row>
    <row r="38" spans="2:11" ht="15.75" customHeight="1" x14ac:dyDescent="0.35">
      <c r="B38" s="21" t="s">
        <v>65</v>
      </c>
      <c r="C38" s="39" t="s">
        <v>20</v>
      </c>
      <c r="D38" s="40"/>
      <c r="E38" s="41"/>
      <c r="F38" s="42"/>
      <c r="G38" s="25">
        <f>G39+G42+G45</f>
        <v>10977292</v>
      </c>
      <c r="H38" s="24"/>
      <c r="I38" s="24"/>
      <c r="J38" s="25">
        <f>J39+J42+J45</f>
        <v>10977292</v>
      </c>
      <c r="K38" s="17"/>
    </row>
    <row r="39" spans="2:11" ht="28.5" customHeight="1" x14ac:dyDescent="0.35">
      <c r="B39" s="21" t="s">
        <v>29</v>
      </c>
      <c r="C39" s="39" t="s">
        <v>44</v>
      </c>
      <c r="D39" s="40"/>
      <c r="E39" s="41"/>
      <c r="F39" s="42"/>
      <c r="G39" s="25">
        <f>G40</f>
        <v>2917000</v>
      </c>
      <c r="H39" s="24"/>
      <c r="I39" s="24"/>
      <c r="J39" s="25">
        <f>J40</f>
        <v>2917000</v>
      </c>
      <c r="K39" s="17"/>
    </row>
    <row r="40" spans="2:11" ht="31.5" customHeight="1" x14ac:dyDescent="0.35">
      <c r="B40" s="21"/>
      <c r="C40" s="43" t="s">
        <v>21</v>
      </c>
      <c r="D40" s="44"/>
      <c r="E40" s="47"/>
      <c r="F40" s="24"/>
      <c r="G40" s="25">
        <f>G41</f>
        <v>2917000</v>
      </c>
      <c r="H40" s="24"/>
      <c r="I40" s="24"/>
      <c r="J40" s="25">
        <f>J41</f>
        <v>2917000</v>
      </c>
      <c r="K40" s="1"/>
    </row>
    <row r="41" spans="2:11" ht="15.75" customHeight="1" x14ac:dyDescent="0.35">
      <c r="B41" s="21"/>
      <c r="C41" s="32" t="s">
        <v>72</v>
      </c>
      <c r="D41" s="38" t="s">
        <v>19</v>
      </c>
      <c r="E41" s="46">
        <v>2</v>
      </c>
      <c r="F41" s="30">
        <v>1458500</v>
      </c>
      <c r="G41" s="30">
        <f>F41*E41</f>
        <v>2917000</v>
      </c>
      <c r="H41" s="31"/>
      <c r="I41" s="31"/>
      <c r="J41" s="30">
        <f>G41</f>
        <v>2917000</v>
      </c>
      <c r="K41" s="1"/>
    </row>
    <row r="42" spans="2:11" ht="79.5" customHeight="1" x14ac:dyDescent="0.35">
      <c r="B42" s="21" t="s">
        <v>30</v>
      </c>
      <c r="C42" s="53" t="s">
        <v>45</v>
      </c>
      <c r="D42" s="48"/>
      <c r="E42" s="45"/>
      <c r="F42" s="31"/>
      <c r="G42" s="49">
        <f>G43</f>
        <v>4809300</v>
      </c>
      <c r="H42" s="31"/>
      <c r="I42" s="31"/>
      <c r="J42" s="49">
        <f>J43</f>
        <v>4809300</v>
      </c>
    </row>
    <row r="43" spans="2:11" ht="31.5" customHeight="1" x14ac:dyDescent="0.35">
      <c r="B43" s="59"/>
      <c r="C43" s="43" t="s">
        <v>21</v>
      </c>
      <c r="D43" s="44"/>
      <c r="E43" s="47"/>
      <c r="F43" s="24"/>
      <c r="G43" s="24">
        <f>G44</f>
        <v>4809300</v>
      </c>
      <c r="H43" s="24"/>
      <c r="I43" s="24"/>
      <c r="J43" s="24">
        <f>J44</f>
        <v>4809300</v>
      </c>
    </row>
    <row r="44" spans="2:11" ht="31" x14ac:dyDescent="0.35">
      <c r="B44" s="59"/>
      <c r="C44" s="27" t="s">
        <v>71</v>
      </c>
      <c r="D44" s="38" t="s">
        <v>19</v>
      </c>
      <c r="E44" s="46">
        <v>17</v>
      </c>
      <c r="F44" s="30">
        <v>282900</v>
      </c>
      <c r="G44" s="30">
        <f>F44*E44</f>
        <v>4809300</v>
      </c>
      <c r="H44" s="31"/>
      <c r="I44" s="31"/>
      <c r="J44" s="30">
        <f>G44</f>
        <v>4809300</v>
      </c>
    </row>
    <row r="45" spans="2:11" ht="47.25" customHeight="1" x14ac:dyDescent="0.35">
      <c r="B45" s="59" t="s">
        <v>31</v>
      </c>
      <c r="C45" s="43" t="s">
        <v>46</v>
      </c>
      <c r="D45" s="48"/>
      <c r="E45" s="45"/>
      <c r="F45" s="31"/>
      <c r="G45" s="25">
        <f>G46</f>
        <v>3250992</v>
      </c>
      <c r="H45" s="31"/>
      <c r="I45" s="31"/>
      <c r="J45" s="25">
        <f>J46</f>
        <v>3250992</v>
      </c>
      <c r="K45" s="1"/>
    </row>
    <row r="46" spans="2:11" ht="32.25" customHeight="1" x14ac:dyDescent="0.35">
      <c r="B46" s="59"/>
      <c r="C46" s="43" t="s">
        <v>21</v>
      </c>
      <c r="D46" s="44"/>
      <c r="E46" s="47"/>
      <c r="F46" s="24"/>
      <c r="G46" s="24">
        <f>G47+G48+G49</f>
        <v>3250992</v>
      </c>
      <c r="H46" s="24"/>
      <c r="I46" s="24"/>
      <c r="J46" s="24">
        <f>J47+J48+J49</f>
        <v>3250992</v>
      </c>
    </row>
    <row r="47" spans="2:11" ht="15.75" customHeight="1" x14ac:dyDescent="0.35">
      <c r="B47" s="59"/>
      <c r="C47" s="70" t="s">
        <v>67</v>
      </c>
      <c r="D47" s="38" t="s">
        <v>19</v>
      </c>
      <c r="E47" s="46">
        <v>5</v>
      </c>
      <c r="F47" s="30">
        <v>300000</v>
      </c>
      <c r="G47" s="30">
        <f>F47*E47</f>
        <v>1500000</v>
      </c>
      <c r="H47" s="31"/>
      <c r="I47" s="31"/>
      <c r="J47" s="30">
        <f>G47</f>
        <v>1500000</v>
      </c>
    </row>
    <row r="48" spans="2:11" ht="31" x14ac:dyDescent="0.35">
      <c r="B48" s="59"/>
      <c r="C48" s="27" t="s">
        <v>39</v>
      </c>
      <c r="D48" s="38" t="s">
        <v>19</v>
      </c>
      <c r="E48" s="46">
        <v>5</v>
      </c>
      <c r="F48" s="30">
        <v>150000</v>
      </c>
      <c r="G48" s="30">
        <f>F48*E48</f>
        <v>750000</v>
      </c>
      <c r="H48" s="31"/>
      <c r="I48" s="31"/>
      <c r="J48" s="30">
        <f>G48</f>
        <v>750000</v>
      </c>
    </row>
    <row r="49" spans="2:20" x14ac:dyDescent="0.35">
      <c r="B49" s="59"/>
      <c r="C49" s="27" t="s">
        <v>66</v>
      </c>
      <c r="D49" s="38" t="s">
        <v>19</v>
      </c>
      <c r="E49" s="46">
        <v>2</v>
      </c>
      <c r="F49" s="30">
        <v>500496</v>
      </c>
      <c r="G49" s="30">
        <f>F49*E49</f>
        <v>1000992</v>
      </c>
      <c r="H49" s="31"/>
      <c r="I49" s="31"/>
      <c r="J49" s="30">
        <f>G49</f>
        <v>1000992</v>
      </c>
    </row>
    <row r="50" spans="2:20" x14ac:dyDescent="0.35">
      <c r="B50" s="59"/>
      <c r="C50" s="43" t="s">
        <v>22</v>
      </c>
      <c r="D50" s="38"/>
      <c r="E50" s="50"/>
      <c r="F50" s="51"/>
      <c r="G50" s="25">
        <f>G38+G28+G12</f>
        <v>19696600</v>
      </c>
      <c r="H50" s="52"/>
      <c r="I50" s="52"/>
      <c r="J50" s="25">
        <f>J38+J28+J12</f>
        <v>19696600</v>
      </c>
    </row>
    <row r="51" spans="2:20" ht="7.5" customHeight="1" x14ac:dyDescent="0.35">
      <c r="B51" s="7"/>
      <c r="C51" s="55"/>
      <c r="D51" s="54"/>
      <c r="E51" s="18"/>
      <c r="F51" s="54"/>
      <c r="G51" s="54"/>
      <c r="H51" s="61"/>
      <c r="I51" s="54"/>
      <c r="J51" s="62"/>
      <c r="K51" s="1"/>
    </row>
    <row r="52" spans="2:20" x14ac:dyDescent="0.35">
      <c r="B52" s="83" t="s">
        <v>50</v>
      </c>
      <c r="C52" s="83"/>
      <c r="D52" s="83"/>
      <c r="E52" s="83"/>
      <c r="F52" s="83"/>
      <c r="G52" s="83"/>
      <c r="H52" s="83"/>
      <c r="I52" s="83"/>
      <c r="J52" s="83"/>
      <c r="K52" s="1"/>
    </row>
    <row r="53" spans="2:20" ht="7.5" customHeight="1" x14ac:dyDescent="0.35">
      <c r="B53" s="64"/>
      <c r="C53" s="64"/>
      <c r="D53" s="64"/>
      <c r="E53" s="64"/>
      <c r="F53" s="64"/>
      <c r="G53" s="64"/>
      <c r="H53" s="64"/>
      <c r="I53" s="64"/>
      <c r="J53" s="64"/>
      <c r="K53" s="1"/>
    </row>
    <row r="54" spans="2:20" ht="15.75" customHeight="1" x14ac:dyDescent="0.35">
      <c r="B54" s="84" t="s">
        <v>62</v>
      </c>
      <c r="C54" s="84"/>
      <c r="D54" s="84"/>
      <c r="E54" s="84"/>
      <c r="F54" s="84"/>
      <c r="G54" s="84"/>
      <c r="H54" s="84"/>
      <c r="I54" s="84"/>
      <c r="J54" s="84"/>
      <c r="K54" s="1"/>
    </row>
    <row r="55" spans="2:20" ht="7.5" customHeight="1" x14ac:dyDescent="0.35">
      <c r="B55" s="65" t="s">
        <v>51</v>
      </c>
      <c r="C55"/>
      <c r="D55"/>
      <c r="E55"/>
      <c r="F55"/>
      <c r="G55"/>
      <c r="H55"/>
      <c r="I55"/>
      <c r="J55"/>
      <c r="K55" s="1"/>
    </row>
    <row r="56" spans="2:20" ht="14.25" customHeight="1" x14ac:dyDescent="0.35">
      <c r="B56" s="81" t="s">
        <v>52</v>
      </c>
      <c r="C56" s="81"/>
      <c r="D56" s="81"/>
      <c r="E56" s="81"/>
      <c r="F56" s="81"/>
      <c r="G56" s="81"/>
      <c r="H56" s="81"/>
      <c r="I56" s="81"/>
      <c r="J56" s="81"/>
      <c r="K56" s="1"/>
      <c r="T56" s="1"/>
    </row>
    <row r="57" spans="2:20" ht="7.5" customHeight="1" x14ac:dyDescent="0.35">
      <c r="B57" s="69"/>
      <c r="C57" s="69"/>
      <c r="D57" s="69"/>
      <c r="E57" s="69"/>
      <c r="F57" s="69"/>
      <c r="G57" s="69"/>
      <c r="H57" s="69"/>
      <c r="I57" s="69"/>
      <c r="J57" s="69"/>
      <c r="K57" s="1"/>
      <c r="T57" s="1"/>
    </row>
    <row r="58" spans="2:20" ht="13.5" customHeight="1" x14ac:dyDescent="0.35">
      <c r="B58" s="81" t="s">
        <v>53</v>
      </c>
      <c r="C58" s="81"/>
      <c r="D58" s="81"/>
      <c r="E58" s="81"/>
      <c r="F58" s="81"/>
      <c r="G58" s="81"/>
      <c r="H58" s="81"/>
      <c r="I58" s="81"/>
      <c r="J58" s="81"/>
      <c r="K58" s="1"/>
      <c r="T58" s="1"/>
    </row>
    <row r="59" spans="2:20" ht="7.5" customHeight="1" x14ac:dyDescent="0.35">
      <c r="B59" s="66"/>
      <c r="C59"/>
      <c r="D59"/>
      <c r="E59"/>
      <c r="F59"/>
      <c r="G59"/>
      <c r="H59"/>
      <c r="I59"/>
      <c r="J59"/>
      <c r="K59" s="1"/>
      <c r="T59" s="1"/>
    </row>
    <row r="60" spans="2:20" x14ac:dyDescent="0.35">
      <c r="B60" s="81" t="s">
        <v>54</v>
      </c>
      <c r="C60" s="81"/>
      <c r="D60" s="81"/>
      <c r="E60" s="81"/>
      <c r="F60" s="81"/>
      <c r="G60" s="81"/>
      <c r="H60" s="81"/>
      <c r="I60" s="81"/>
      <c r="J60" s="81"/>
      <c r="K60" s="1"/>
      <c r="T60" s="1"/>
    </row>
    <row r="61" spans="2:20" ht="7.5" customHeight="1" x14ac:dyDescent="0.35">
      <c r="B61" s="67"/>
      <c r="C61"/>
      <c r="D61"/>
      <c r="E61"/>
      <c r="F61"/>
      <c r="G61"/>
      <c r="H61"/>
      <c r="I61"/>
      <c r="J61"/>
      <c r="K61" s="1"/>
      <c r="T61" s="1"/>
    </row>
    <row r="62" spans="2:20" x14ac:dyDescent="0.35">
      <c r="B62" s="67" t="s">
        <v>55</v>
      </c>
      <c r="C62"/>
      <c r="D62"/>
      <c r="E62"/>
      <c r="F62"/>
      <c r="G62"/>
      <c r="H62"/>
      <c r="I62"/>
      <c r="J62"/>
      <c r="K62" s="1"/>
      <c r="T62" s="1"/>
    </row>
    <row r="63" spans="2:20" x14ac:dyDescent="0.35">
      <c r="B63" s="67" t="s">
        <v>56</v>
      </c>
      <c r="C63"/>
      <c r="D63"/>
      <c r="E63"/>
      <c r="F63"/>
      <c r="G63"/>
      <c r="H63"/>
      <c r="I63"/>
      <c r="J63"/>
      <c r="K63" s="1"/>
      <c r="T63" s="1"/>
    </row>
    <row r="64" spans="2:20" ht="7.5" customHeight="1" x14ac:dyDescent="0.35">
      <c r="B64" s="67"/>
      <c r="C64"/>
      <c r="D64"/>
      <c r="E64"/>
      <c r="F64"/>
      <c r="G64"/>
      <c r="H64"/>
      <c r="I64"/>
      <c r="J64"/>
      <c r="K64" s="1"/>
      <c r="T64" s="1"/>
    </row>
    <row r="65" spans="2:20" x14ac:dyDescent="0.35">
      <c r="B65" s="67" t="s">
        <v>57</v>
      </c>
      <c r="C65"/>
      <c r="D65"/>
      <c r="E65"/>
      <c r="F65"/>
      <c r="G65"/>
      <c r="H65"/>
      <c r="I65"/>
      <c r="J65"/>
      <c r="K65" s="1"/>
      <c r="T65" s="1"/>
    </row>
    <row r="66" spans="2:20" ht="7.5" customHeight="1" x14ac:dyDescent="0.35">
      <c r="B66" s="68"/>
      <c r="C66"/>
      <c r="D66"/>
      <c r="E66"/>
      <c r="F66"/>
      <c r="G66"/>
      <c r="H66"/>
      <c r="I66"/>
      <c r="J66"/>
      <c r="K66" s="1"/>
      <c r="T66" s="1"/>
    </row>
    <row r="67" spans="2:20" x14ac:dyDescent="0.35">
      <c r="B67" s="67" t="s">
        <v>58</v>
      </c>
      <c r="C67"/>
      <c r="D67"/>
      <c r="E67"/>
      <c r="F67"/>
      <c r="G67"/>
      <c r="H67"/>
      <c r="I67"/>
      <c r="J67"/>
      <c r="K67" s="1"/>
      <c r="T67" s="1"/>
    </row>
    <row r="68" spans="2:20" ht="7.5" customHeight="1" x14ac:dyDescent="0.35">
      <c r="B68" s="67"/>
      <c r="C68"/>
      <c r="D68"/>
      <c r="E68"/>
      <c r="F68"/>
      <c r="G68"/>
      <c r="H68"/>
      <c r="I68"/>
      <c r="J68"/>
      <c r="K68" s="1"/>
      <c r="T68" s="1"/>
    </row>
    <row r="69" spans="2:20" x14ac:dyDescent="0.35">
      <c r="B69" s="67" t="s">
        <v>59</v>
      </c>
      <c r="C69"/>
      <c r="D69"/>
      <c r="E69"/>
      <c r="F69"/>
      <c r="G69"/>
      <c r="H69"/>
      <c r="I69"/>
      <c r="J69"/>
      <c r="K69" s="1"/>
    </row>
    <row r="70" spans="2:20" ht="7.5" customHeight="1" x14ac:dyDescent="0.35">
      <c r="B70" s="67"/>
      <c r="C70"/>
      <c r="D70"/>
      <c r="E70"/>
      <c r="F70"/>
      <c r="G70"/>
      <c r="H70"/>
      <c r="I70"/>
      <c r="J70"/>
      <c r="K70" s="1"/>
    </row>
    <row r="71" spans="2:20" x14ac:dyDescent="0.35">
      <c r="B71" s="67" t="s">
        <v>60</v>
      </c>
      <c r="C71"/>
      <c r="D71"/>
      <c r="E71"/>
      <c r="F71"/>
      <c r="G71"/>
      <c r="H71"/>
      <c r="I71"/>
      <c r="J71"/>
      <c r="K71" s="1"/>
    </row>
    <row r="72" spans="2:20" x14ac:dyDescent="0.35">
      <c r="B72" s="67" t="s">
        <v>56</v>
      </c>
      <c r="C72"/>
      <c r="D72"/>
      <c r="E72"/>
      <c r="F72"/>
      <c r="G72"/>
      <c r="H72"/>
      <c r="I72"/>
      <c r="J72"/>
      <c r="K72" s="1"/>
    </row>
    <row r="73" spans="2:20" ht="7.5" customHeight="1" x14ac:dyDescent="0.35">
      <c r="B73" s="67"/>
      <c r="C73"/>
      <c r="D73"/>
      <c r="E73"/>
      <c r="F73"/>
      <c r="G73"/>
      <c r="H73"/>
      <c r="I73"/>
      <c r="J73"/>
      <c r="K73" s="1"/>
    </row>
    <row r="74" spans="2:20" x14ac:dyDescent="0.35">
      <c r="B74" s="67" t="s">
        <v>61</v>
      </c>
      <c r="C74"/>
      <c r="D74"/>
      <c r="E74"/>
      <c r="F74"/>
      <c r="G74"/>
      <c r="H74"/>
      <c r="I74"/>
      <c r="J74"/>
      <c r="K74" s="1"/>
    </row>
    <row r="75" spans="2:20" ht="7.5" customHeight="1" x14ac:dyDescent="0.35">
      <c r="B75" s="1"/>
      <c r="C75" s="57"/>
      <c r="D75" s="57"/>
      <c r="E75" s="57"/>
      <c r="F75" s="57"/>
      <c r="G75" s="57"/>
      <c r="H75" s="57"/>
      <c r="I75" s="57"/>
      <c r="J75" s="57"/>
    </row>
    <row r="76" spans="2:20" x14ac:dyDescent="0.35">
      <c r="B76" s="1"/>
      <c r="C76" s="57"/>
      <c r="D76" s="57"/>
      <c r="E76" s="57"/>
      <c r="F76" s="57"/>
      <c r="G76" s="57"/>
      <c r="H76" s="57"/>
      <c r="I76" s="57"/>
      <c r="J76" s="57"/>
    </row>
    <row r="77" spans="2:20" x14ac:dyDescent="0.35">
      <c r="B77" s="57"/>
      <c r="C77" s="57"/>
      <c r="D77" s="57"/>
      <c r="E77" s="57"/>
      <c r="F77" s="57"/>
      <c r="G77" s="57"/>
      <c r="H77" s="57"/>
      <c r="I77" s="57"/>
      <c r="J77" s="57"/>
    </row>
    <row r="78" spans="2:20" x14ac:dyDescent="0.35">
      <c r="B78" s="57"/>
      <c r="C78" s="57"/>
      <c r="D78" s="57"/>
      <c r="E78" s="57"/>
      <c r="F78" s="57"/>
      <c r="G78" s="57"/>
      <c r="H78" s="57"/>
      <c r="I78" s="57"/>
      <c r="J78" s="57"/>
    </row>
    <row r="79" spans="2:20" x14ac:dyDescent="0.35">
      <c r="B79" s="57"/>
      <c r="C79" s="57"/>
      <c r="D79" s="57"/>
      <c r="E79" s="57"/>
      <c r="F79" s="57"/>
      <c r="G79" s="57"/>
      <c r="H79" s="57"/>
      <c r="I79" s="57"/>
      <c r="J79" s="57"/>
    </row>
    <row r="80" spans="2:20" x14ac:dyDescent="0.35">
      <c r="B80" s="57"/>
      <c r="C80" s="57"/>
      <c r="D80" s="57"/>
      <c r="E80" s="57"/>
      <c r="F80" s="57"/>
      <c r="G80" s="57"/>
      <c r="H80" s="57"/>
      <c r="I80" s="57"/>
      <c r="J80" s="57"/>
    </row>
    <row r="81" spans="2:10" x14ac:dyDescent="0.35">
      <c r="B81" s="57"/>
      <c r="C81" s="57"/>
      <c r="D81" s="57"/>
      <c r="E81" s="57"/>
      <c r="F81" s="57"/>
      <c r="G81" s="57"/>
      <c r="H81" s="57"/>
      <c r="I81" s="57"/>
      <c r="J81" s="57"/>
    </row>
    <row r="82" spans="2:10" x14ac:dyDescent="0.35">
      <c r="B82" s="57"/>
      <c r="C82" s="57"/>
      <c r="D82" s="57"/>
      <c r="E82" s="57"/>
      <c r="F82" s="57"/>
      <c r="G82" s="57"/>
      <c r="H82" s="57"/>
      <c r="I82" s="57"/>
      <c r="J82" s="57"/>
    </row>
    <row r="83" spans="2:10" x14ac:dyDescent="0.35">
      <c r="B83" s="57"/>
      <c r="C83" s="57"/>
      <c r="D83" s="57"/>
      <c r="E83" s="57"/>
      <c r="F83" s="57"/>
      <c r="G83" s="57"/>
      <c r="H83" s="57"/>
      <c r="I83" s="57"/>
      <c r="J83" s="57"/>
    </row>
    <row r="84" spans="2:10" x14ac:dyDescent="0.35">
      <c r="B84" s="57"/>
      <c r="C84" s="57"/>
      <c r="D84" s="57"/>
      <c r="E84" s="57"/>
      <c r="F84" s="57"/>
      <c r="G84" s="57"/>
      <c r="H84" s="57"/>
      <c r="I84" s="57"/>
      <c r="J84" s="57"/>
    </row>
    <row r="85" spans="2:10" x14ac:dyDescent="0.35">
      <c r="B85" s="57"/>
      <c r="C85" s="57"/>
      <c r="D85" s="57"/>
      <c r="E85" s="57"/>
      <c r="F85" s="57"/>
      <c r="G85" s="57"/>
      <c r="H85" s="57"/>
      <c r="I85" s="57"/>
      <c r="J85" s="57"/>
    </row>
    <row r="86" spans="2:10" x14ac:dyDescent="0.35">
      <c r="B86" s="57"/>
      <c r="C86" s="57"/>
      <c r="D86" s="57"/>
      <c r="E86" s="57"/>
      <c r="F86" s="57"/>
      <c r="G86" s="57"/>
      <c r="H86" s="57"/>
      <c r="I86" s="57"/>
      <c r="J86" s="57"/>
    </row>
    <row r="87" spans="2:10" x14ac:dyDescent="0.35">
      <c r="B87" s="57"/>
      <c r="C87" s="57"/>
      <c r="D87" s="57"/>
      <c r="E87" s="57"/>
      <c r="F87" s="57"/>
      <c r="G87" s="57"/>
      <c r="H87" s="57"/>
      <c r="I87" s="57"/>
      <c r="J87" s="57"/>
    </row>
    <row r="88" spans="2:10" ht="3" customHeight="1" x14ac:dyDescent="0.35">
      <c r="B88" s="57"/>
      <c r="C88" s="57"/>
      <c r="D88" s="57"/>
      <c r="E88" s="57"/>
      <c r="F88" s="57"/>
      <c r="G88" s="57"/>
      <c r="H88" s="57"/>
      <c r="I88" s="57"/>
      <c r="J88" s="57"/>
    </row>
    <row r="89" spans="2:10" x14ac:dyDescent="0.35">
      <c r="B89" s="57"/>
      <c r="C89" s="57"/>
      <c r="D89" s="57"/>
      <c r="E89" s="57"/>
      <c r="F89" s="57"/>
      <c r="G89" s="57"/>
      <c r="H89" s="57"/>
      <c r="I89" s="57"/>
      <c r="J89" s="57"/>
    </row>
    <row r="90" spans="2:10" x14ac:dyDescent="0.35">
      <c r="B90" s="57"/>
      <c r="C90" s="57"/>
      <c r="D90" s="57"/>
      <c r="E90" s="57"/>
      <c r="F90" s="57"/>
      <c r="G90" s="57"/>
      <c r="H90" s="57"/>
      <c r="I90" s="57"/>
      <c r="J90" s="57"/>
    </row>
    <row r="91" spans="2:10" x14ac:dyDescent="0.35">
      <c r="B91" s="57"/>
      <c r="C91" s="57"/>
      <c r="D91" s="57"/>
      <c r="E91" s="57"/>
      <c r="F91" s="57"/>
      <c r="G91" s="57"/>
      <c r="H91" s="57"/>
      <c r="I91" s="57"/>
      <c r="J91" s="57"/>
    </row>
    <row r="92" spans="2:10" x14ac:dyDescent="0.35">
      <c r="B92" s="57"/>
      <c r="C92" s="57"/>
      <c r="D92" s="57"/>
      <c r="E92" s="57"/>
      <c r="F92" s="57"/>
      <c r="G92" s="57"/>
      <c r="H92" s="57"/>
      <c r="I92" s="57"/>
      <c r="J92" s="57"/>
    </row>
    <row r="93" spans="2:10" x14ac:dyDescent="0.35">
      <c r="B93" s="57"/>
      <c r="C93" s="57"/>
      <c r="D93" s="57"/>
      <c r="E93" s="57"/>
      <c r="F93" s="57"/>
      <c r="G93" s="57"/>
      <c r="H93" s="57"/>
      <c r="I93" s="57"/>
      <c r="J93" s="57"/>
    </row>
    <row r="94" spans="2:10" x14ac:dyDescent="0.35">
      <c r="B94" s="1"/>
      <c r="C94" s="57"/>
      <c r="D94" s="57"/>
      <c r="E94" s="57"/>
      <c r="F94" s="57"/>
      <c r="G94" s="57"/>
      <c r="H94" s="57"/>
      <c r="I94" s="57"/>
      <c r="J94" s="57"/>
    </row>
    <row r="95" spans="2:10" x14ac:dyDescent="0.35">
      <c r="B95" s="1"/>
      <c r="C95" s="57"/>
      <c r="D95" s="57"/>
      <c r="E95" s="57"/>
      <c r="F95" s="57"/>
      <c r="G95" s="57"/>
      <c r="H95" s="57"/>
      <c r="I95" s="57"/>
      <c r="J95" s="57"/>
    </row>
    <row r="96" spans="2:10" x14ac:dyDescent="0.35">
      <c r="B96" s="1"/>
      <c r="C96" s="57"/>
      <c r="D96" s="57"/>
      <c r="E96" s="57"/>
      <c r="F96" s="57"/>
      <c r="G96" s="57"/>
      <c r="H96" s="57"/>
      <c r="I96" s="57"/>
      <c r="J96" s="57"/>
    </row>
    <row r="97" spans="2:10" x14ac:dyDescent="0.35">
      <c r="B97" s="1"/>
      <c r="C97" s="57"/>
      <c r="D97" s="57"/>
      <c r="E97" s="57"/>
      <c r="F97" s="57"/>
      <c r="G97" s="57"/>
      <c r="H97" s="57"/>
      <c r="I97" s="57"/>
      <c r="J97" s="57"/>
    </row>
    <row r="98" spans="2:10" x14ac:dyDescent="0.35">
      <c r="B98" s="1"/>
      <c r="C98" s="57"/>
      <c r="D98" s="57"/>
      <c r="E98" s="57"/>
      <c r="F98" s="57"/>
      <c r="G98" s="57"/>
      <c r="H98" s="57"/>
      <c r="I98" s="57"/>
      <c r="J98" s="57"/>
    </row>
    <row r="99" spans="2:10" x14ac:dyDescent="0.35">
      <c r="B99" s="1"/>
      <c r="C99" s="57"/>
      <c r="D99" s="57"/>
      <c r="E99" s="57"/>
      <c r="F99" s="57"/>
      <c r="G99" s="57"/>
      <c r="H99" s="57"/>
      <c r="I99" s="57"/>
      <c r="J99" s="57"/>
    </row>
    <row r="100" spans="2:10" x14ac:dyDescent="0.35">
      <c r="B100" s="1"/>
      <c r="C100" s="57"/>
      <c r="D100" s="57"/>
      <c r="E100" s="57"/>
      <c r="F100" s="57"/>
      <c r="G100" s="57"/>
      <c r="H100" s="57"/>
      <c r="I100" s="57"/>
      <c r="J100" s="57"/>
    </row>
    <row r="101" spans="2:10" x14ac:dyDescent="0.35">
      <c r="B101" s="1"/>
      <c r="C101" s="57"/>
      <c r="D101" s="57"/>
      <c r="E101" s="57"/>
      <c r="F101" s="57"/>
      <c r="G101" s="57"/>
      <c r="H101" s="57"/>
      <c r="I101" s="57"/>
      <c r="J101" s="57"/>
    </row>
    <row r="102" spans="2:10" x14ac:dyDescent="0.35">
      <c r="B102" s="1"/>
      <c r="C102" s="57"/>
      <c r="D102" s="57"/>
      <c r="E102" s="57"/>
      <c r="F102" s="57"/>
      <c r="G102" s="57"/>
      <c r="H102" s="57"/>
      <c r="I102" s="57"/>
      <c r="J102" s="57"/>
    </row>
    <row r="103" spans="2:10" x14ac:dyDescent="0.35">
      <c r="B103" s="1"/>
      <c r="C103" s="57"/>
      <c r="D103" s="57"/>
      <c r="E103" s="57"/>
      <c r="F103" s="57"/>
      <c r="G103" s="57"/>
      <c r="H103" s="57"/>
      <c r="I103" s="57"/>
      <c r="J103" s="57"/>
    </row>
    <row r="104" spans="2:10" x14ac:dyDescent="0.35">
      <c r="B104" s="1"/>
      <c r="C104" s="57"/>
      <c r="D104" s="57"/>
      <c r="E104" s="57"/>
      <c r="F104" s="57"/>
      <c r="G104" s="57"/>
      <c r="H104" s="57"/>
      <c r="I104" s="57"/>
      <c r="J104" s="57"/>
    </row>
    <row r="105" spans="2:10" x14ac:dyDescent="0.35">
      <c r="B105" s="1"/>
      <c r="C105" s="57"/>
      <c r="D105" s="57"/>
      <c r="E105" s="57"/>
      <c r="F105" s="57"/>
      <c r="G105" s="57"/>
      <c r="H105" s="57"/>
      <c r="I105" s="57"/>
      <c r="J105" s="57"/>
    </row>
    <row r="116" ht="409.6" customHeight="1" x14ac:dyDescent="0.35"/>
    <row r="130" spans="11:11" x14ac:dyDescent="0.35">
      <c r="K130" s="1"/>
    </row>
    <row r="131" spans="11:11" x14ac:dyDescent="0.35">
      <c r="K131" s="1"/>
    </row>
    <row r="132" spans="11:11" x14ac:dyDescent="0.35">
      <c r="K132" s="1"/>
    </row>
    <row r="133" spans="11:11" x14ac:dyDescent="0.35">
      <c r="K133" s="1"/>
    </row>
    <row r="134" spans="11:11" x14ac:dyDescent="0.35">
      <c r="K134" s="1"/>
    </row>
    <row r="135" spans="11:11" x14ac:dyDescent="0.35">
      <c r="K135" s="1"/>
    </row>
    <row r="136" spans="11:11" ht="408.75" customHeight="1" x14ac:dyDescent="0.35">
      <c r="K136" s="1"/>
    </row>
    <row r="137" spans="11:11" ht="27.75" customHeight="1" x14ac:dyDescent="0.35">
      <c r="K137" s="1"/>
    </row>
    <row r="138" spans="11:11" x14ac:dyDescent="0.35">
      <c r="K138" s="1"/>
    </row>
    <row r="139" spans="11:11" x14ac:dyDescent="0.35">
      <c r="K139" s="1"/>
    </row>
    <row r="140" spans="11:11" x14ac:dyDescent="0.35">
      <c r="K140" s="1"/>
    </row>
    <row r="141" spans="11:11" x14ac:dyDescent="0.35">
      <c r="K141" s="1"/>
    </row>
    <row r="142" spans="11:11" x14ac:dyDescent="0.35">
      <c r="K142" s="1"/>
    </row>
    <row r="143" spans="11:11" x14ac:dyDescent="0.35">
      <c r="K143" s="1"/>
    </row>
    <row r="144" spans="11:11" x14ac:dyDescent="0.35">
      <c r="K144" s="1"/>
    </row>
    <row r="145" spans="11:11" x14ac:dyDescent="0.35">
      <c r="K145" s="1"/>
    </row>
    <row r="146" spans="11:11" x14ac:dyDescent="0.35">
      <c r="K146" s="1"/>
    </row>
    <row r="147" spans="11:11" x14ac:dyDescent="0.35">
      <c r="K147" s="1"/>
    </row>
    <row r="148" spans="11:11" x14ac:dyDescent="0.35">
      <c r="K148" s="1"/>
    </row>
    <row r="149" spans="11:11" x14ac:dyDescent="0.35">
      <c r="K149" s="1"/>
    </row>
    <row r="150" spans="11:11" x14ac:dyDescent="0.35">
      <c r="K150" s="1"/>
    </row>
    <row r="151" spans="11:11" x14ac:dyDescent="0.35">
      <c r="K151" s="1"/>
    </row>
    <row r="152" spans="11:11" x14ac:dyDescent="0.35">
      <c r="K152" s="1"/>
    </row>
    <row r="153" spans="11:11" x14ac:dyDescent="0.35">
      <c r="K153" s="1"/>
    </row>
    <row r="154" spans="11:11" x14ac:dyDescent="0.35">
      <c r="K154" s="1"/>
    </row>
    <row r="155" spans="11:11" x14ac:dyDescent="0.35">
      <c r="K155" s="1"/>
    </row>
    <row r="156" spans="11:11" x14ac:dyDescent="0.35">
      <c r="K156" s="1"/>
    </row>
    <row r="157" spans="11:11" x14ac:dyDescent="0.35">
      <c r="K157" s="1"/>
    </row>
    <row r="158" spans="11:11" x14ac:dyDescent="0.35">
      <c r="K158" s="1"/>
    </row>
    <row r="159" spans="11:11" x14ac:dyDescent="0.35">
      <c r="K159" s="1"/>
    </row>
    <row r="160" spans="11:11" x14ac:dyDescent="0.35">
      <c r="K160" s="1"/>
    </row>
    <row r="161" spans="11:11" x14ac:dyDescent="0.35">
      <c r="K161" s="1"/>
    </row>
    <row r="162" spans="11:11" x14ac:dyDescent="0.35">
      <c r="K162" s="1"/>
    </row>
  </sheetData>
  <mergeCells count="17">
    <mergeCell ref="B58:J58"/>
    <mergeCell ref="B60:J60"/>
    <mergeCell ref="B2:J2"/>
    <mergeCell ref="B6:J6"/>
    <mergeCell ref="B52:J52"/>
    <mergeCell ref="B54:J54"/>
    <mergeCell ref="B56:J56"/>
    <mergeCell ref="H10:J10"/>
    <mergeCell ref="B4:I4"/>
    <mergeCell ref="B7:J7"/>
    <mergeCell ref="B8:J8"/>
    <mergeCell ref="B10:B11"/>
    <mergeCell ref="C10:C11"/>
    <mergeCell ref="D10:D11"/>
    <mergeCell ref="E10:E11"/>
    <mergeCell ref="F10:F11"/>
    <mergeCell ref="G10:G11"/>
  </mergeCells>
  <pageMargins left="0.7" right="0.7" top="0.75" bottom="0.75" header="0.3" footer="0.3"/>
  <pageSetup paperSize="9" scale="51" fitToHeight="0" orientation="portrait" verticalDpi="300" r:id="rId1"/>
  <rowBreaks count="2" manualBreakCount="2">
    <brk id="83" max="11" man="1"/>
    <brk id="120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2021-09-06T09:32:09Z</dcterms:modified>
</cp:coreProperties>
</file>